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6" i="1" l="1"/>
  <c r="G196" i="1"/>
  <c r="H196" i="1"/>
  <c r="I196" i="1"/>
  <c r="J196" i="1"/>
  <c r="F196" i="1"/>
  <c r="L156" i="1" l="1"/>
  <c r="L157" i="1" s="1"/>
  <c r="L137" i="1"/>
  <c r="L118" i="1"/>
  <c r="L99" i="1"/>
  <c r="L61" i="1"/>
  <c r="B195" i="1"/>
  <c r="A195" i="1"/>
  <c r="J194" i="1"/>
  <c r="I194" i="1"/>
  <c r="H194" i="1"/>
  <c r="G194" i="1"/>
  <c r="F194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J175" i="1"/>
  <c r="I175" i="1"/>
  <c r="H175" i="1"/>
  <c r="G175" i="1"/>
  <c r="F175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L108" i="1"/>
  <c r="L119" i="1" s="1"/>
  <c r="J108" i="1"/>
  <c r="J119" i="1" s="1"/>
  <c r="I108" i="1"/>
  <c r="H108" i="1"/>
  <c r="G108" i="1"/>
  <c r="F108" i="1"/>
  <c r="F119" i="1" s="1"/>
  <c r="B100" i="1"/>
  <c r="A100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F43" i="1" s="1"/>
  <c r="B24" i="1"/>
  <c r="A24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I81" i="1" l="1"/>
  <c r="H138" i="1"/>
  <c r="H195" i="1"/>
  <c r="L138" i="1"/>
  <c r="J24" i="1"/>
  <c r="I24" i="1"/>
  <c r="G43" i="1"/>
  <c r="H24" i="1"/>
  <c r="H62" i="1"/>
  <c r="G119" i="1"/>
  <c r="I119" i="1"/>
  <c r="L62" i="1"/>
  <c r="J62" i="1"/>
  <c r="H100" i="1"/>
  <c r="J81" i="1"/>
  <c r="G100" i="1"/>
  <c r="H119" i="1"/>
  <c r="J43" i="1"/>
  <c r="L100" i="1"/>
  <c r="I43" i="1"/>
  <c r="G24" i="1"/>
</calcChain>
</file>

<file path=xl/sharedStrings.xml><?xml version="1.0" encoding="utf-8"?>
<sst xmlns="http://schemas.openxmlformats.org/spreadsheetml/2006/main" count="409" uniqueCount="138">
  <si>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</si>
  <si>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</si>
  <si>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</si>
  <si>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</si>
  <si>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</si>
  <si>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</si>
  <si>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</si>
  <si>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</si>
  <si>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</si>
  <si>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</si>
  <si>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</si>
  <si>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</si>
  <si>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</si>
  <si>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</si>
  <si>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</si>
  <si>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</si>
  <si>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</si>
  <si>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</si>
  <si>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</si>
  <si>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</si>
  <si>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</si>
  <si>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</si>
  <si>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</si>
  <si>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</si>
  <si>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</si>
  <si>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</si>
  <si>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</si>
  <si>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</si>
  <si>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</si>
  <si>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</si>
  <si>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</si>
  <si>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</si>
  <si>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</si>
  <si>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</si>
  <si>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</si>
  <si>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</si>
  <si>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</si>
  <si>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</si>
  <si>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</si>
  <si>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Яйцо вареное</t>
  </si>
  <si>
    <t>Курица отварная с маслом</t>
  </si>
  <si>
    <t>209/17</t>
  </si>
  <si>
    <t>432/13</t>
  </si>
  <si>
    <t>Макароны отварные с маслом</t>
  </si>
  <si>
    <t>469/13</t>
  </si>
  <si>
    <t>гп</t>
  </si>
  <si>
    <t>Кофейный напиток на молоке</t>
  </si>
  <si>
    <t>581/13</t>
  </si>
  <si>
    <t>Батон/ хлеб ржаной</t>
  </si>
  <si>
    <t>Суп вермишелевый с фрикадельками</t>
  </si>
  <si>
    <t>166/13</t>
  </si>
  <si>
    <t>320/13</t>
  </si>
  <si>
    <t>фрукт</t>
  </si>
  <si>
    <t>Яблоко</t>
  </si>
  <si>
    <t>Какао с молоком</t>
  </si>
  <si>
    <t>Батон</t>
  </si>
  <si>
    <t>Ржаной</t>
  </si>
  <si>
    <t>Тефтели рыбные</t>
  </si>
  <si>
    <t>Пюре картофельное</t>
  </si>
  <si>
    <t>Капуста квашенная</t>
  </si>
  <si>
    <t>Компот из сухофруктов</t>
  </si>
  <si>
    <t>353/13</t>
  </si>
  <si>
    <t>473/13</t>
  </si>
  <si>
    <t>Масло сливочное</t>
  </si>
  <si>
    <t>96/13</t>
  </si>
  <si>
    <t>349/17</t>
  </si>
  <si>
    <t>Батон/ ржаной</t>
  </si>
  <si>
    <t>Рассольник на м.к.б. со сметаной</t>
  </si>
  <si>
    <t>153/13</t>
  </si>
  <si>
    <t>Курица тушеная в соусе</t>
  </si>
  <si>
    <t>Греча отварная</t>
  </si>
  <si>
    <t>457/13</t>
  </si>
  <si>
    <t>кмп</t>
  </si>
  <si>
    <t>369/13</t>
  </si>
  <si>
    <t>Гуляш из говядины</t>
  </si>
  <si>
    <t>71/17</t>
  </si>
  <si>
    <t>582/13</t>
  </si>
  <si>
    <t>Чай с сахаром</t>
  </si>
  <si>
    <t>Батон/ржаной</t>
  </si>
  <si>
    <t>Кукуруза консервированная</t>
  </si>
  <si>
    <t>Суп молочный с рисом</t>
  </si>
  <si>
    <t>Омлет натуральный с маслом</t>
  </si>
  <si>
    <t>Сок</t>
  </si>
  <si>
    <t>389/17</t>
  </si>
  <si>
    <t>Каша молочная " Дружба с маслом</t>
  </si>
  <si>
    <t>Сыр</t>
  </si>
  <si>
    <t>97/13</t>
  </si>
  <si>
    <t>Щи из свежей капусты на м.к.б.</t>
  </si>
  <si>
    <t>144/13</t>
  </si>
  <si>
    <t>Сердце говяжье в соусе</t>
  </si>
  <si>
    <t>262/17</t>
  </si>
  <si>
    <t>Макороны отварные</t>
  </si>
  <si>
    <t>Кисель плодо-ягодный</t>
  </si>
  <si>
    <t>556/13</t>
  </si>
  <si>
    <t>Котлета из говядины с маслом</t>
  </si>
  <si>
    <t>386/13</t>
  </si>
  <si>
    <t>Батон /ржаной</t>
  </si>
  <si>
    <t>Капуста квашеная</t>
  </si>
  <si>
    <t>Борщ со сметаной на мкб</t>
  </si>
  <si>
    <t>135/13</t>
  </si>
  <si>
    <t>Рыба тушеная с овощами</t>
  </si>
  <si>
    <t>Каша молочная рисовая с маслом</t>
  </si>
  <si>
    <t>Суп гороховый на кур. Бульоне</t>
  </si>
  <si>
    <t>Тефтели из говядины в соусе</t>
  </si>
  <si>
    <t>Макаронные изделия отварные</t>
  </si>
  <si>
    <t>Биточек мясной</t>
  </si>
  <si>
    <t>Рагу овощное</t>
  </si>
  <si>
    <t>Кисель фруктовый</t>
  </si>
  <si>
    <t>Суп картофельный с крупой и цыпленком</t>
  </si>
  <si>
    <t>Жаркое по домашнему</t>
  </si>
  <si>
    <t>Сельдь слабосол с луком</t>
  </si>
  <si>
    <t>Напиток из свежих ягод</t>
  </si>
  <si>
    <t>Плов с курицей</t>
  </si>
  <si>
    <t>Батон/Ржаной</t>
  </si>
  <si>
    <t>Суп молочный с вермишелью</t>
  </si>
  <si>
    <t>Котлета рубленая из птицы</t>
  </si>
  <si>
    <t>Чай с сахором</t>
  </si>
  <si>
    <t>Батон /Ржаной</t>
  </si>
  <si>
    <t>Суп рыбный с картофелем и крупой</t>
  </si>
  <si>
    <t>Рис отварной</t>
  </si>
  <si>
    <t>Молоко витамин в инд. Упаковке</t>
  </si>
  <si>
    <t>Запеканка картоф с субпродук и маслом</t>
  </si>
  <si>
    <t>Борщ на мкб со сметаной</t>
  </si>
  <si>
    <t>Горошек зеленый консерв.</t>
  </si>
  <si>
    <t>Запеканка из творога с повидлом или вареньем или сгущеным молоком</t>
  </si>
  <si>
    <t>Ряженка или йогурт или "Снежок"</t>
  </si>
  <si>
    <t>Кондитерское изделие</t>
  </si>
  <si>
    <t>Сложный гарнир (туш.кап/пюре картофельное)</t>
  </si>
  <si>
    <t>Йогурт  или ряженка или "Снежок"</t>
  </si>
  <si>
    <t>Огурец или помидор свежий</t>
  </si>
  <si>
    <t>Икра кабачковая</t>
  </si>
  <si>
    <t>Селедь слабосоленая с луком</t>
  </si>
  <si>
    <t>Йогурт или ряженка или "Снежок"</t>
  </si>
  <si>
    <t>Помидор или огурец свежий</t>
  </si>
  <si>
    <t xml:space="preserve">МБОУ "СОШ № 11" </t>
  </si>
  <si>
    <t xml:space="preserve">Запеканка из творога с повидлом или вареньем или со сгущеным молоком </t>
  </si>
  <si>
    <t>Директор</t>
  </si>
  <si>
    <t>Н.Г.Лузгина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</si>
</sst>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3" borderId="21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7" sqref="L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customWidth="1"/>
    <col min="13" max="16384" width="9.140625" style="2"/>
  </cols>
  <sheetData>
    <row r="1" spans="1:12" ht="15" x14ac:dyDescent="0.25">
      <c r="A1" s="1" t="s">
        <v>7</v>
      </c>
      <c r="C1" s="54" t="s">
        <v>134</v>
      </c>
      <c r="D1" s="55"/>
      <c r="E1" s="55"/>
      <c r="F1" s="12" t="s">
        <v>16</v>
      </c>
      <c r="G1" s="2" t="s">
        <v>17</v>
      </c>
      <c r="H1" s="56" t="s">
        <v>136</v>
      </c>
      <c r="I1" s="56"/>
      <c r="J1" s="56"/>
      <c r="K1" s="56"/>
    </row>
    <row r="2" spans="1:12" ht="18" x14ac:dyDescent="0.2">
      <c r="A2" s="36" t="s">
        <v>6</v>
      </c>
      <c r="C2" s="2"/>
      <c r="G2" s="2" t="s">
        <v>18</v>
      </c>
      <c r="H2" s="56" t="s">
        <v>137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50" t="s">
        <v>36</v>
      </c>
      <c r="I4" s="50" t="s">
        <v>37</v>
      </c>
      <c r="J4" s="50" t="s">
        <v>38</v>
      </c>
    </row>
    <row r="5" spans="1:12" ht="33.75" x14ac:dyDescent="0.2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0" t="s">
        <v>40</v>
      </c>
      <c r="F6" s="41">
        <v>90</v>
      </c>
      <c r="G6" s="41">
        <v>25.38</v>
      </c>
      <c r="H6" s="41">
        <v>6.48</v>
      </c>
      <c r="I6" s="41">
        <v>0.72</v>
      </c>
      <c r="J6" s="41">
        <v>163</v>
      </c>
      <c r="K6" s="42" t="s">
        <v>42</v>
      </c>
      <c r="L6" s="41">
        <v>28.35</v>
      </c>
    </row>
    <row r="7" spans="1:12" ht="15" x14ac:dyDescent="0.25">
      <c r="A7" s="23"/>
      <c r="B7" s="15"/>
      <c r="C7" s="11"/>
      <c r="D7" s="6" t="s">
        <v>26</v>
      </c>
      <c r="E7" s="43" t="s">
        <v>39</v>
      </c>
      <c r="F7" s="44">
        <v>60</v>
      </c>
      <c r="G7" s="44">
        <v>5.08</v>
      </c>
      <c r="H7" s="44">
        <v>4.5999999999999996</v>
      </c>
      <c r="I7" s="44">
        <v>0.28000000000000003</v>
      </c>
      <c r="J7" s="44">
        <v>63</v>
      </c>
      <c r="K7" s="45" t="s">
        <v>41</v>
      </c>
      <c r="L7" s="44">
        <v>15</v>
      </c>
    </row>
    <row r="8" spans="1:12" ht="15" x14ac:dyDescent="0.25">
      <c r="A8" s="23"/>
      <c r="B8" s="15"/>
      <c r="C8" s="11"/>
      <c r="D8" s="7" t="s">
        <v>22</v>
      </c>
      <c r="E8" s="43" t="s">
        <v>46</v>
      </c>
      <c r="F8" s="44">
        <v>200</v>
      </c>
      <c r="G8" s="44">
        <v>3.16</v>
      </c>
      <c r="H8" s="44">
        <v>2.67</v>
      </c>
      <c r="I8" s="44">
        <v>15.95</v>
      </c>
      <c r="J8" s="44">
        <v>101</v>
      </c>
      <c r="K8" s="45" t="s">
        <v>47</v>
      </c>
      <c r="L8" s="44">
        <v>9.51</v>
      </c>
    </row>
    <row r="9" spans="1:12" ht="15" x14ac:dyDescent="0.25">
      <c r="A9" s="23"/>
      <c r="B9" s="15"/>
      <c r="C9" s="11"/>
      <c r="D9" s="7" t="s">
        <v>23</v>
      </c>
      <c r="E9" s="43" t="s">
        <v>48</v>
      </c>
      <c r="F9" s="44">
        <v>60</v>
      </c>
      <c r="G9" s="44">
        <v>3.58</v>
      </c>
      <c r="H9" s="44">
        <v>0.56000000000000005</v>
      </c>
      <c r="I9" s="44">
        <v>19.66</v>
      </c>
      <c r="J9" s="44">
        <v>99</v>
      </c>
      <c r="K9" s="45" t="s">
        <v>45</v>
      </c>
      <c r="L9" s="44">
        <v>4</v>
      </c>
    </row>
    <row r="10" spans="1:12" ht="15" x14ac:dyDescent="0.25">
      <c r="A10" s="23"/>
      <c r="B10" s="15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3"/>
      <c r="B11" s="15"/>
      <c r="C11" s="11"/>
      <c r="D11" s="6" t="s">
        <v>29</v>
      </c>
      <c r="E11" s="43" t="s">
        <v>43</v>
      </c>
      <c r="F11" s="44">
        <v>150</v>
      </c>
      <c r="G11" s="44">
        <v>5.52</v>
      </c>
      <c r="H11" s="44">
        <v>4.5199999999999996</v>
      </c>
      <c r="I11" s="44">
        <v>26.45</v>
      </c>
      <c r="J11" s="44">
        <v>168</v>
      </c>
      <c r="K11" s="45" t="s">
        <v>44</v>
      </c>
      <c r="L11" s="44">
        <v>11.64</v>
      </c>
    </row>
    <row r="12" spans="1:12" ht="15" x14ac:dyDescent="0.25">
      <c r="A12" s="23"/>
      <c r="B12" s="15"/>
      <c r="C12" s="11"/>
      <c r="D12" s="6" t="s">
        <v>26</v>
      </c>
      <c r="E12" s="43" t="s">
        <v>123</v>
      </c>
      <c r="F12" s="44">
        <v>60</v>
      </c>
      <c r="G12" s="44">
        <v>0.9</v>
      </c>
      <c r="H12" s="44">
        <v>0</v>
      </c>
      <c r="I12" s="44">
        <v>0.45</v>
      </c>
      <c r="J12" s="44">
        <v>22.5</v>
      </c>
      <c r="K12" s="45" t="s">
        <v>45</v>
      </c>
      <c r="L12" s="44">
        <v>14.24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43.62</v>
      </c>
      <c r="H13" s="19">
        <f t="shared" si="0"/>
        <v>18.829999999999998</v>
      </c>
      <c r="I13" s="19">
        <f t="shared" si="0"/>
        <v>63.510000000000005</v>
      </c>
      <c r="J13" s="19">
        <f t="shared" si="0"/>
        <v>616.5</v>
      </c>
      <c r="K13" s="25"/>
      <c r="L13" s="19">
        <f t="shared" ref="L13" si="1">SUM(L6:L12)</f>
        <v>82.74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 x14ac:dyDescent="0.25">
      <c r="A15" s="23"/>
      <c r="B15" s="15"/>
      <c r="C15" s="11"/>
      <c r="D15" s="7" t="s">
        <v>27</v>
      </c>
      <c r="E15" s="43" t="s">
        <v>49</v>
      </c>
      <c r="F15" s="44">
        <v>220</v>
      </c>
      <c r="G15" s="44">
        <v>3.9</v>
      </c>
      <c r="H15" s="44">
        <v>2.8</v>
      </c>
      <c r="I15" s="44">
        <v>20</v>
      </c>
      <c r="J15" s="44">
        <v>121</v>
      </c>
      <c r="K15" s="45" t="s">
        <v>50</v>
      </c>
      <c r="L15" s="44">
        <v>18.899999999999999</v>
      </c>
    </row>
    <row r="16" spans="1:12" ht="25.5" x14ac:dyDescent="0.25">
      <c r="A16" s="23"/>
      <c r="B16" s="15"/>
      <c r="C16" s="11"/>
      <c r="D16" s="7" t="s">
        <v>28</v>
      </c>
      <c r="E16" s="43" t="s">
        <v>124</v>
      </c>
      <c r="F16" s="44">
        <v>220</v>
      </c>
      <c r="G16" s="44">
        <v>31.92</v>
      </c>
      <c r="H16" s="44">
        <v>16.32</v>
      </c>
      <c r="I16" s="44">
        <v>29.04</v>
      </c>
      <c r="J16" s="44">
        <v>398</v>
      </c>
      <c r="K16" s="45" t="s">
        <v>51</v>
      </c>
      <c r="L16" s="44">
        <v>33.44</v>
      </c>
    </row>
    <row r="17" spans="1:12" ht="15" x14ac:dyDescent="0.25">
      <c r="A17" s="23"/>
      <c r="B17" s="15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 x14ac:dyDescent="0.25">
      <c r="A18" s="23"/>
      <c r="B18" s="15"/>
      <c r="C18" s="11"/>
      <c r="D18" s="7" t="s">
        <v>30</v>
      </c>
      <c r="E18" s="43" t="s">
        <v>54</v>
      </c>
      <c r="F18" s="44">
        <v>200</v>
      </c>
      <c r="G18" s="44">
        <v>3.16</v>
      </c>
      <c r="H18" s="44">
        <v>2.67</v>
      </c>
      <c r="I18" s="44">
        <v>15.95</v>
      </c>
      <c r="J18" s="44">
        <v>101</v>
      </c>
      <c r="K18" s="45">
        <v>581</v>
      </c>
      <c r="L18" s="44">
        <v>10.84</v>
      </c>
    </row>
    <row r="19" spans="1:12" ht="15" x14ac:dyDescent="0.25">
      <c r="A19" s="23"/>
      <c r="B19" s="15"/>
      <c r="C19" s="11"/>
      <c r="D19" s="7" t="s">
        <v>31</v>
      </c>
      <c r="E19" s="43" t="s">
        <v>55</v>
      </c>
      <c r="F19" s="44">
        <v>40</v>
      </c>
      <c r="G19" s="44">
        <v>1.58</v>
      </c>
      <c r="H19" s="44">
        <v>0.2</v>
      </c>
      <c r="I19" s="44">
        <v>9.66</v>
      </c>
      <c r="J19" s="44">
        <v>47</v>
      </c>
      <c r="K19" s="45" t="s">
        <v>45</v>
      </c>
      <c r="L19" s="44">
        <v>3</v>
      </c>
    </row>
    <row r="20" spans="1:12" ht="15" x14ac:dyDescent="0.25">
      <c r="A20" s="23"/>
      <c r="B20" s="15"/>
      <c r="C20" s="11"/>
      <c r="D20" s="7" t="s">
        <v>32</v>
      </c>
      <c r="E20" s="43" t="s">
        <v>56</v>
      </c>
      <c r="F20" s="44">
        <v>30</v>
      </c>
      <c r="G20" s="44">
        <v>2</v>
      </c>
      <c r="H20" s="44">
        <v>0.36</v>
      </c>
      <c r="I20" s="44">
        <v>10</v>
      </c>
      <c r="J20" s="44">
        <v>52</v>
      </c>
      <c r="K20" s="45" t="s">
        <v>45</v>
      </c>
      <c r="L20" s="44">
        <v>1</v>
      </c>
    </row>
    <row r="21" spans="1:12" ht="15" x14ac:dyDescent="0.25">
      <c r="A21" s="23"/>
      <c r="B21" s="15"/>
      <c r="C21" s="11"/>
      <c r="D21" s="6" t="s">
        <v>52</v>
      </c>
      <c r="E21" s="43" t="s">
        <v>53</v>
      </c>
      <c r="F21" s="44">
        <v>170</v>
      </c>
      <c r="G21" s="44">
        <v>0.4</v>
      </c>
      <c r="H21" s="44">
        <v>0.4</v>
      </c>
      <c r="I21" s="44">
        <v>9.8000000000000007</v>
      </c>
      <c r="J21" s="44">
        <v>44</v>
      </c>
      <c r="K21" s="45" t="s">
        <v>45</v>
      </c>
      <c r="L21" s="44">
        <v>20</v>
      </c>
    </row>
    <row r="22" spans="1:12" ht="15" x14ac:dyDescent="0.25">
      <c r="A22" s="23"/>
      <c r="B22" s="15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42.96</v>
      </c>
      <c r="H23" s="19">
        <f t="shared" si="2"/>
        <v>22.749999999999996</v>
      </c>
      <c r="I23" s="19">
        <f t="shared" si="2"/>
        <v>94.449999999999989</v>
      </c>
      <c r="J23" s="19">
        <f t="shared" si="2"/>
        <v>763</v>
      </c>
      <c r="K23" s="25"/>
      <c r="L23" s="19">
        <v>87.18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1500</v>
      </c>
      <c r="G24" s="32">
        <f t="shared" ref="G24:L24" si="3">G13+G23</f>
        <v>86.58</v>
      </c>
      <c r="H24" s="32">
        <f t="shared" si="3"/>
        <v>41.58</v>
      </c>
      <c r="I24" s="32">
        <f t="shared" si="3"/>
        <v>157.95999999999998</v>
      </c>
      <c r="J24" s="32">
        <f t="shared" si="3"/>
        <v>1379.5</v>
      </c>
      <c r="K24" s="57"/>
      <c r="L24" s="58">
        <f t="shared" si="3"/>
        <v>169.92000000000002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0" t="s">
        <v>57</v>
      </c>
      <c r="F25" s="41">
        <v>90</v>
      </c>
      <c r="G25" s="41">
        <v>6.8</v>
      </c>
      <c r="H25" s="41">
        <v>4.0999999999999996</v>
      </c>
      <c r="I25" s="41">
        <v>6.4</v>
      </c>
      <c r="J25" s="41">
        <v>89</v>
      </c>
      <c r="K25" s="42" t="s">
        <v>61</v>
      </c>
      <c r="L25" s="41">
        <v>29.15</v>
      </c>
    </row>
    <row r="26" spans="1:12" ht="15" x14ac:dyDescent="0.25">
      <c r="A26" s="14"/>
      <c r="B26" s="15"/>
      <c r="C26" s="11"/>
      <c r="D26" s="6" t="s">
        <v>29</v>
      </c>
      <c r="E26" s="43" t="s">
        <v>58</v>
      </c>
      <c r="F26" s="44">
        <v>150</v>
      </c>
      <c r="G26" s="44">
        <v>3.06</v>
      </c>
      <c r="H26" s="44">
        <v>4.8</v>
      </c>
      <c r="I26" s="44">
        <v>20.440000000000001</v>
      </c>
      <c r="J26" s="44">
        <v>137</v>
      </c>
      <c r="K26" s="45" t="s">
        <v>62</v>
      </c>
      <c r="L26" s="44">
        <v>18</v>
      </c>
    </row>
    <row r="27" spans="1:12" ht="15" x14ac:dyDescent="0.25">
      <c r="A27" s="14"/>
      <c r="B27" s="15"/>
      <c r="C27" s="11"/>
      <c r="D27" s="7" t="s">
        <v>22</v>
      </c>
      <c r="E27" s="43" t="s">
        <v>60</v>
      </c>
      <c r="F27" s="44">
        <v>200</v>
      </c>
      <c r="G27" s="44">
        <v>0.7</v>
      </c>
      <c r="H27" s="44">
        <v>0.09</v>
      </c>
      <c r="I27" s="44">
        <v>32</v>
      </c>
      <c r="J27" s="44">
        <v>113</v>
      </c>
      <c r="K27" s="45" t="s">
        <v>65</v>
      </c>
      <c r="L27" s="44">
        <v>9.5</v>
      </c>
    </row>
    <row r="28" spans="1:12" ht="15" x14ac:dyDescent="0.25">
      <c r="A28" s="14"/>
      <c r="B28" s="15"/>
      <c r="C28" s="11"/>
      <c r="D28" s="7" t="s">
        <v>23</v>
      </c>
      <c r="E28" s="43" t="s">
        <v>66</v>
      </c>
      <c r="F28" s="44">
        <v>60</v>
      </c>
      <c r="G28" s="44">
        <v>3.58</v>
      </c>
      <c r="H28" s="44">
        <v>0.56000000000000005</v>
      </c>
      <c r="I28" s="44">
        <v>19.66</v>
      </c>
      <c r="J28" s="44">
        <v>99</v>
      </c>
      <c r="K28" s="45" t="s">
        <v>45</v>
      </c>
      <c r="L28" s="44">
        <v>4</v>
      </c>
    </row>
    <row r="29" spans="1:12" ht="15" x14ac:dyDescent="0.25">
      <c r="A29" s="14"/>
      <c r="B29" s="15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4"/>
      <c r="B30" s="15"/>
      <c r="C30" s="11"/>
      <c r="D30" s="6" t="s">
        <v>26</v>
      </c>
      <c r="E30" s="43" t="s">
        <v>59</v>
      </c>
      <c r="F30" s="44">
        <v>60</v>
      </c>
      <c r="G30" s="44">
        <v>0.9</v>
      </c>
      <c r="H30" s="44">
        <v>0</v>
      </c>
      <c r="I30" s="44">
        <v>0.45</v>
      </c>
      <c r="J30" s="44">
        <v>22.5</v>
      </c>
      <c r="K30" s="45" t="s">
        <v>45</v>
      </c>
      <c r="L30" s="44">
        <v>9.69</v>
      </c>
    </row>
    <row r="31" spans="1:12" ht="15" x14ac:dyDescent="0.25">
      <c r="A31" s="14"/>
      <c r="B31" s="15"/>
      <c r="C31" s="11"/>
      <c r="D31" s="6"/>
      <c r="E31" s="43" t="s">
        <v>63</v>
      </c>
      <c r="F31" s="44">
        <v>10</v>
      </c>
      <c r="G31" s="44">
        <v>0.1</v>
      </c>
      <c r="H31" s="44">
        <v>8.3000000000000007</v>
      </c>
      <c r="I31" s="44">
        <v>0.1</v>
      </c>
      <c r="J31" s="44">
        <v>75</v>
      </c>
      <c r="K31" s="45" t="s">
        <v>64</v>
      </c>
      <c r="L31" s="44">
        <v>12.4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4">SUM(G25:G31)</f>
        <v>15.139999999999999</v>
      </c>
      <c r="H32" s="19">
        <f t="shared" ref="H32" si="5">SUM(H25:H31)</f>
        <v>17.850000000000001</v>
      </c>
      <c r="I32" s="19">
        <f t="shared" ref="I32" si="6">SUM(I25:I31)</f>
        <v>79.05</v>
      </c>
      <c r="J32" s="19">
        <f t="shared" ref="J32" si="7">SUM(J25:J31)</f>
        <v>535.5</v>
      </c>
      <c r="K32" s="25"/>
      <c r="L32" s="19">
        <f t="shared" ref="L32:L51" si="8">SUM(L25:L31)</f>
        <v>82.740000000000009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15" x14ac:dyDescent="0.25">
      <c r="A34" s="14"/>
      <c r="B34" s="15"/>
      <c r="C34" s="11"/>
      <c r="D34" s="7" t="s">
        <v>27</v>
      </c>
      <c r="E34" s="43" t="s">
        <v>67</v>
      </c>
      <c r="F34" s="44">
        <v>210</v>
      </c>
      <c r="G34" s="44">
        <v>3</v>
      </c>
      <c r="H34" s="44">
        <v>5.8</v>
      </c>
      <c r="I34" s="44">
        <v>17.2</v>
      </c>
      <c r="J34" s="44">
        <v>133</v>
      </c>
      <c r="K34" s="45" t="s">
        <v>68</v>
      </c>
      <c r="L34" s="44">
        <v>15.77</v>
      </c>
    </row>
    <row r="35" spans="1:12" ht="15" x14ac:dyDescent="0.25">
      <c r="A35" s="14"/>
      <c r="B35" s="15"/>
      <c r="C35" s="11"/>
      <c r="D35" s="7" t="s">
        <v>28</v>
      </c>
      <c r="E35" s="43" t="s">
        <v>69</v>
      </c>
      <c r="F35" s="44">
        <v>100</v>
      </c>
      <c r="G35" s="44">
        <v>25.38</v>
      </c>
      <c r="H35" s="44">
        <v>6.48</v>
      </c>
      <c r="I35" s="44">
        <v>0.72</v>
      </c>
      <c r="J35" s="44">
        <v>163</v>
      </c>
      <c r="K35" s="45">
        <v>367</v>
      </c>
      <c r="L35" s="44">
        <v>22.91</v>
      </c>
    </row>
    <row r="36" spans="1:12" ht="15" x14ac:dyDescent="0.25">
      <c r="A36" s="14"/>
      <c r="B36" s="15"/>
      <c r="C36" s="11"/>
      <c r="D36" s="7" t="s">
        <v>29</v>
      </c>
      <c r="E36" s="43" t="s">
        <v>70</v>
      </c>
      <c r="F36" s="44">
        <v>150</v>
      </c>
      <c r="G36" s="44">
        <v>8.6</v>
      </c>
      <c r="H36" s="44">
        <v>6.12</v>
      </c>
      <c r="I36" s="44">
        <v>38.64</v>
      </c>
      <c r="J36" s="44">
        <v>244</v>
      </c>
      <c r="K36" s="45" t="s">
        <v>71</v>
      </c>
      <c r="L36" s="44">
        <v>15</v>
      </c>
    </row>
    <row r="37" spans="1:12" ht="15" x14ac:dyDescent="0.25">
      <c r="A37" s="14"/>
      <c r="B37" s="15"/>
      <c r="C37" s="11"/>
      <c r="D37" s="7" t="s">
        <v>30</v>
      </c>
      <c r="E37" s="43" t="s">
        <v>60</v>
      </c>
      <c r="F37" s="44">
        <v>200</v>
      </c>
      <c r="G37" s="44">
        <v>0.7</v>
      </c>
      <c r="H37" s="44">
        <v>0.09</v>
      </c>
      <c r="I37" s="44">
        <v>32</v>
      </c>
      <c r="J37" s="44">
        <v>113</v>
      </c>
      <c r="K37" s="45" t="s">
        <v>65</v>
      </c>
      <c r="L37" s="44">
        <v>9.5</v>
      </c>
    </row>
    <row r="38" spans="1:12" ht="15" x14ac:dyDescent="0.25">
      <c r="A38" s="14"/>
      <c r="B38" s="15"/>
      <c r="C38" s="11"/>
      <c r="D38" s="7" t="s">
        <v>31</v>
      </c>
      <c r="E38" s="43" t="s">
        <v>55</v>
      </c>
      <c r="F38" s="44">
        <v>40</v>
      </c>
      <c r="G38" s="44">
        <v>1.58</v>
      </c>
      <c r="H38" s="44">
        <v>0.2</v>
      </c>
      <c r="I38" s="44">
        <v>9.66</v>
      </c>
      <c r="J38" s="44">
        <v>47</v>
      </c>
      <c r="K38" s="45" t="s">
        <v>45</v>
      </c>
      <c r="L38" s="44">
        <v>3</v>
      </c>
    </row>
    <row r="39" spans="1:12" ht="15" x14ac:dyDescent="0.25">
      <c r="A39" s="14"/>
      <c r="B39" s="15"/>
      <c r="C39" s="11"/>
      <c r="D39" s="7" t="s">
        <v>32</v>
      </c>
      <c r="E39" s="43" t="s">
        <v>56</v>
      </c>
      <c r="F39" s="44">
        <v>30</v>
      </c>
      <c r="G39" s="44">
        <v>2</v>
      </c>
      <c r="H39" s="44">
        <v>0.36</v>
      </c>
      <c r="I39" s="44">
        <v>10</v>
      </c>
      <c r="J39" s="44">
        <v>52</v>
      </c>
      <c r="K39" s="45" t="s">
        <v>45</v>
      </c>
      <c r="L39" s="44">
        <v>1</v>
      </c>
    </row>
    <row r="40" spans="1:12" ht="15" x14ac:dyDescent="0.25">
      <c r="A40" s="14"/>
      <c r="B40" s="15"/>
      <c r="C40" s="11"/>
      <c r="D40" s="6" t="s">
        <v>72</v>
      </c>
      <c r="E40" s="43" t="s">
        <v>125</v>
      </c>
      <c r="F40" s="44">
        <v>200</v>
      </c>
      <c r="G40" s="44">
        <v>5.22</v>
      </c>
      <c r="H40" s="44">
        <v>5.76</v>
      </c>
      <c r="I40" s="44">
        <v>7.2</v>
      </c>
      <c r="J40" s="44">
        <v>106.2</v>
      </c>
      <c r="K40" s="45">
        <v>251</v>
      </c>
      <c r="L40" s="44">
        <v>20</v>
      </c>
    </row>
    <row r="41" spans="1:12" ht="15" x14ac:dyDescent="0.25">
      <c r="A41" s="14"/>
      <c r="B41" s="15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9">SUM(G33:G41)</f>
        <v>46.48</v>
      </c>
      <c r="H42" s="19">
        <f t="shared" ref="H42" si="10">SUM(H33:H41)</f>
        <v>24.810000000000002</v>
      </c>
      <c r="I42" s="19">
        <f t="shared" ref="I42" si="11">SUM(I33:I41)</f>
        <v>115.42</v>
      </c>
      <c r="J42" s="19">
        <f t="shared" ref="J42" si="12">SUM(J33:J41)</f>
        <v>858.2</v>
      </c>
      <c r="K42" s="25"/>
      <c r="L42" s="19">
        <v>87.18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1"/>
      <c r="F43" s="32">
        <f>F32+F42</f>
        <v>1500</v>
      </c>
      <c r="G43" s="32">
        <f t="shared" ref="G43:J43" si="13">G32+G42</f>
        <v>61.62</v>
      </c>
      <c r="H43" s="32">
        <f t="shared" si="13"/>
        <v>42.660000000000004</v>
      </c>
      <c r="I43" s="32">
        <f t="shared" si="13"/>
        <v>194.47</v>
      </c>
      <c r="J43" s="32">
        <f t="shared" si="13"/>
        <v>1393.7</v>
      </c>
      <c r="K43" s="33"/>
      <c r="L43" s="32">
        <f>L32+L42</f>
        <v>169.92000000000002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0" t="s">
        <v>74</v>
      </c>
      <c r="F44" s="41">
        <v>100</v>
      </c>
      <c r="G44" s="41">
        <v>15.7</v>
      </c>
      <c r="H44" s="41">
        <v>15.9</v>
      </c>
      <c r="I44" s="41">
        <v>3.1</v>
      </c>
      <c r="J44" s="41">
        <v>218</v>
      </c>
      <c r="K44" s="42" t="s">
        <v>73</v>
      </c>
      <c r="L44" s="41">
        <v>45.69</v>
      </c>
    </row>
    <row r="45" spans="1:12" ht="15" x14ac:dyDescent="0.25">
      <c r="A45" s="23"/>
      <c r="B45" s="15"/>
      <c r="C45" s="11"/>
      <c r="D45" s="6" t="s">
        <v>29</v>
      </c>
      <c r="E45" s="43" t="s">
        <v>70</v>
      </c>
      <c r="F45" s="44">
        <v>150</v>
      </c>
      <c r="G45" s="44">
        <v>8.6</v>
      </c>
      <c r="H45" s="44">
        <v>6.12</v>
      </c>
      <c r="I45" s="44">
        <v>38.64</v>
      </c>
      <c r="J45" s="44">
        <v>244</v>
      </c>
      <c r="K45" s="45" t="s">
        <v>71</v>
      </c>
      <c r="L45" s="44">
        <v>15</v>
      </c>
    </row>
    <row r="46" spans="1:12" ht="15" x14ac:dyDescent="0.25">
      <c r="A46" s="23"/>
      <c r="B46" s="15"/>
      <c r="C46" s="11"/>
      <c r="D46" s="7" t="s">
        <v>22</v>
      </c>
      <c r="E46" s="43" t="s">
        <v>77</v>
      </c>
      <c r="F46" s="44">
        <v>200</v>
      </c>
      <c r="G46" s="44">
        <v>2.9</v>
      </c>
      <c r="H46" s="44">
        <v>2.5</v>
      </c>
      <c r="I46" s="44">
        <v>24.8</v>
      </c>
      <c r="J46" s="44">
        <v>132</v>
      </c>
      <c r="K46" s="45" t="s">
        <v>76</v>
      </c>
      <c r="L46" s="44">
        <v>2.65</v>
      </c>
    </row>
    <row r="47" spans="1:12" ht="15" x14ac:dyDescent="0.25">
      <c r="A47" s="23"/>
      <c r="B47" s="15"/>
      <c r="C47" s="11"/>
      <c r="D47" s="7" t="s">
        <v>23</v>
      </c>
      <c r="E47" s="43" t="s">
        <v>78</v>
      </c>
      <c r="F47" s="44">
        <v>60</v>
      </c>
      <c r="G47" s="44">
        <v>3.58</v>
      </c>
      <c r="H47" s="44">
        <v>0.56000000000000005</v>
      </c>
      <c r="I47" s="44">
        <v>19.66</v>
      </c>
      <c r="J47" s="44">
        <v>99</v>
      </c>
      <c r="K47" s="45" t="s">
        <v>45</v>
      </c>
      <c r="L47" s="44">
        <v>4</v>
      </c>
    </row>
    <row r="48" spans="1:12" ht="15" x14ac:dyDescent="0.25">
      <c r="A48" s="23"/>
      <c r="B48" s="15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3"/>
      <c r="B49" s="15"/>
      <c r="C49" s="11"/>
      <c r="D49" s="6" t="s">
        <v>26</v>
      </c>
      <c r="E49" s="43" t="s">
        <v>133</v>
      </c>
      <c r="F49" s="44">
        <v>60</v>
      </c>
      <c r="G49" s="44">
        <v>0.35</v>
      </c>
      <c r="H49" s="44">
        <v>0.05</v>
      </c>
      <c r="I49" s="44">
        <v>0.95</v>
      </c>
      <c r="J49" s="44">
        <v>6</v>
      </c>
      <c r="K49" s="45" t="s">
        <v>75</v>
      </c>
      <c r="L49" s="44">
        <v>15.4</v>
      </c>
    </row>
    <row r="50" spans="1:12" ht="15" x14ac:dyDescent="0.25">
      <c r="A50" s="23"/>
      <c r="B50" s="15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4">SUM(G44:G50)</f>
        <v>31.129999999999995</v>
      </c>
      <c r="H51" s="19">
        <f t="shared" ref="H51" si="15">SUM(H44:H50)</f>
        <v>25.13</v>
      </c>
      <c r="I51" s="19">
        <f t="shared" ref="I51" si="16">SUM(I44:I50)</f>
        <v>87.15</v>
      </c>
      <c r="J51" s="19">
        <f t="shared" ref="J51" si="17">SUM(J44:J50)</f>
        <v>699</v>
      </c>
      <c r="K51" s="25"/>
      <c r="L51" s="19">
        <f t="shared" si="8"/>
        <v>82.740000000000009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3" t="s">
        <v>79</v>
      </c>
      <c r="F52" s="44">
        <v>60</v>
      </c>
      <c r="G52" s="44">
        <v>0.9</v>
      </c>
      <c r="H52" s="44">
        <v>0</v>
      </c>
      <c r="I52" s="44">
        <v>0.45</v>
      </c>
      <c r="J52" s="44">
        <v>22.5</v>
      </c>
      <c r="K52" s="45" t="s">
        <v>45</v>
      </c>
      <c r="L52" s="44">
        <v>17.86</v>
      </c>
    </row>
    <row r="53" spans="1:12" ht="15" x14ac:dyDescent="0.25">
      <c r="A53" s="23"/>
      <c r="B53" s="15"/>
      <c r="C53" s="11"/>
      <c r="D53" s="7" t="s">
        <v>27</v>
      </c>
      <c r="E53" s="43" t="s">
        <v>80</v>
      </c>
      <c r="F53" s="44">
        <v>200</v>
      </c>
      <c r="G53" s="44">
        <v>4.32</v>
      </c>
      <c r="H53" s="44">
        <v>4.97</v>
      </c>
      <c r="I53" s="44">
        <v>13.71</v>
      </c>
      <c r="J53" s="44">
        <v>172.5</v>
      </c>
      <c r="K53" s="45">
        <v>43</v>
      </c>
      <c r="L53" s="44">
        <v>16.510000000000002</v>
      </c>
    </row>
    <row r="54" spans="1:12" ht="15" x14ac:dyDescent="0.25">
      <c r="A54" s="23"/>
      <c r="B54" s="15"/>
      <c r="C54" s="11"/>
      <c r="D54" s="7" t="s">
        <v>28</v>
      </c>
      <c r="E54" s="43" t="s">
        <v>81</v>
      </c>
      <c r="F54" s="44">
        <v>200</v>
      </c>
      <c r="G54" s="44">
        <v>10.6</v>
      </c>
      <c r="H54" s="44">
        <v>17.5</v>
      </c>
      <c r="I54" s="44">
        <v>2</v>
      </c>
      <c r="J54" s="44">
        <v>285</v>
      </c>
      <c r="K54" s="45">
        <v>442</v>
      </c>
      <c r="L54" s="44">
        <v>32.81</v>
      </c>
    </row>
    <row r="55" spans="1:12" ht="15" x14ac:dyDescent="0.25">
      <c r="A55" s="23"/>
      <c r="B55" s="15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 x14ac:dyDescent="0.25">
      <c r="A56" s="23"/>
      <c r="B56" s="15"/>
      <c r="C56" s="11"/>
      <c r="D56" s="7" t="s">
        <v>30</v>
      </c>
      <c r="E56" s="43" t="s">
        <v>82</v>
      </c>
      <c r="F56" s="44">
        <v>200</v>
      </c>
      <c r="G56" s="44">
        <v>1</v>
      </c>
      <c r="H56" s="44">
        <v>0.2</v>
      </c>
      <c r="I56" s="44">
        <v>20.2</v>
      </c>
      <c r="J56" s="44">
        <v>92</v>
      </c>
      <c r="K56" s="45" t="s">
        <v>83</v>
      </c>
      <c r="L56" s="44">
        <v>9</v>
      </c>
    </row>
    <row r="57" spans="1:12" ht="15" x14ac:dyDescent="0.25">
      <c r="A57" s="23"/>
      <c r="B57" s="15"/>
      <c r="C57" s="11"/>
      <c r="D57" s="7" t="s">
        <v>31</v>
      </c>
      <c r="E57" s="43" t="s">
        <v>55</v>
      </c>
      <c r="F57" s="44">
        <v>40</v>
      </c>
      <c r="G57" s="44">
        <v>1.58</v>
      </c>
      <c r="H57" s="44">
        <v>0.2</v>
      </c>
      <c r="I57" s="44">
        <v>9.66</v>
      </c>
      <c r="J57" s="44">
        <v>47</v>
      </c>
      <c r="K57" s="45" t="s">
        <v>45</v>
      </c>
      <c r="L57" s="44">
        <v>3</v>
      </c>
    </row>
    <row r="58" spans="1:12" ht="15" x14ac:dyDescent="0.25">
      <c r="A58" s="23"/>
      <c r="B58" s="15"/>
      <c r="C58" s="11"/>
      <c r="D58" s="7" t="s">
        <v>32</v>
      </c>
      <c r="E58" s="43" t="s">
        <v>56</v>
      </c>
      <c r="F58" s="44">
        <v>30</v>
      </c>
      <c r="G58" s="44">
        <v>2</v>
      </c>
      <c r="H58" s="44">
        <v>0.36</v>
      </c>
      <c r="I58" s="44">
        <v>10</v>
      </c>
      <c r="J58" s="44">
        <v>52</v>
      </c>
      <c r="K58" s="45" t="s">
        <v>45</v>
      </c>
      <c r="L58" s="44">
        <v>1</v>
      </c>
    </row>
    <row r="59" spans="1:12" ht="15" x14ac:dyDescent="0.25">
      <c r="A59" s="23"/>
      <c r="B59" s="15"/>
      <c r="C59" s="11"/>
      <c r="D59" s="6"/>
      <c r="E59" s="43" t="s">
        <v>126</v>
      </c>
      <c r="F59" s="44">
        <v>30</v>
      </c>
      <c r="G59" s="44">
        <v>1.5</v>
      </c>
      <c r="H59" s="44">
        <v>1.5</v>
      </c>
      <c r="I59" s="44">
        <v>22</v>
      </c>
      <c r="J59" s="44">
        <v>105</v>
      </c>
      <c r="K59" s="45" t="s">
        <v>45</v>
      </c>
      <c r="L59" s="44">
        <v>7</v>
      </c>
    </row>
    <row r="60" spans="1:12" ht="15" x14ac:dyDescent="0.25">
      <c r="A60" s="23"/>
      <c r="B60" s="15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18">SUM(G52:G60)</f>
        <v>21.9</v>
      </c>
      <c r="H61" s="19">
        <f t="shared" ref="H61" si="19">SUM(H52:H60)</f>
        <v>24.729999999999997</v>
      </c>
      <c r="I61" s="19">
        <f t="shared" ref="I61" si="20">SUM(I52:I60)</f>
        <v>78.02</v>
      </c>
      <c r="J61" s="19">
        <f t="shared" ref="J61" si="21">SUM(J52:J60)</f>
        <v>776</v>
      </c>
      <c r="K61" s="25"/>
      <c r="L61" s="19">
        <f>L52+L53+L54+L56+L57+L58+L59</f>
        <v>87.18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1330</v>
      </c>
      <c r="G62" s="32">
        <f t="shared" ref="G62:J62" si="22">G51+G61</f>
        <v>53.029999999999994</v>
      </c>
      <c r="H62" s="32">
        <f t="shared" si="22"/>
        <v>49.86</v>
      </c>
      <c r="I62" s="32">
        <f t="shared" si="22"/>
        <v>165.17000000000002</v>
      </c>
      <c r="J62" s="32">
        <f t="shared" si="22"/>
        <v>1475</v>
      </c>
      <c r="K62" s="33"/>
      <c r="L62" s="32">
        <f>L51+L61</f>
        <v>169.92000000000002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0" t="s">
        <v>84</v>
      </c>
      <c r="F63" s="41">
        <v>200</v>
      </c>
      <c r="G63" s="41">
        <v>5.6</v>
      </c>
      <c r="H63" s="41">
        <v>7.8</v>
      </c>
      <c r="I63" s="41">
        <v>30.3</v>
      </c>
      <c r="J63" s="41">
        <v>215</v>
      </c>
      <c r="K63" s="42">
        <v>320</v>
      </c>
      <c r="L63" s="41">
        <v>17.68</v>
      </c>
    </row>
    <row r="64" spans="1:12" ht="15" x14ac:dyDescent="0.25">
      <c r="A64" s="23"/>
      <c r="B64" s="15"/>
      <c r="C64" s="11"/>
      <c r="D64" s="6"/>
      <c r="E64" s="43" t="s">
        <v>85</v>
      </c>
      <c r="F64" s="44">
        <v>20</v>
      </c>
      <c r="G64" s="44">
        <v>7.1</v>
      </c>
      <c r="H64" s="44">
        <v>9.1</v>
      </c>
      <c r="I64" s="44">
        <v>0</v>
      </c>
      <c r="J64" s="44">
        <v>111</v>
      </c>
      <c r="K64" s="45" t="s">
        <v>86</v>
      </c>
      <c r="L64" s="44">
        <v>16.22</v>
      </c>
    </row>
    <row r="65" spans="1:12" ht="15" x14ac:dyDescent="0.25">
      <c r="A65" s="23"/>
      <c r="B65" s="15"/>
      <c r="C65" s="11"/>
      <c r="D65" s="7" t="s">
        <v>22</v>
      </c>
      <c r="E65" s="43" t="s">
        <v>54</v>
      </c>
      <c r="F65" s="44">
        <v>200</v>
      </c>
      <c r="G65" s="44">
        <v>3.16</v>
      </c>
      <c r="H65" s="44">
        <v>2.67</v>
      </c>
      <c r="I65" s="44">
        <v>15.95</v>
      </c>
      <c r="J65" s="44">
        <v>101</v>
      </c>
      <c r="K65" s="45">
        <v>581</v>
      </c>
      <c r="L65" s="44">
        <v>10.84</v>
      </c>
    </row>
    <row r="66" spans="1:12" ht="15" x14ac:dyDescent="0.25">
      <c r="A66" s="23"/>
      <c r="B66" s="15"/>
      <c r="C66" s="11"/>
      <c r="D66" s="7" t="s">
        <v>23</v>
      </c>
      <c r="E66" s="43" t="s">
        <v>78</v>
      </c>
      <c r="F66" s="44">
        <v>60</v>
      </c>
      <c r="G66" s="44">
        <v>3.58</v>
      </c>
      <c r="H66" s="44">
        <v>0.56000000000000005</v>
      </c>
      <c r="I66" s="44">
        <v>19.66</v>
      </c>
      <c r="J66" s="44">
        <v>99</v>
      </c>
      <c r="K66" s="45" t="s">
        <v>45</v>
      </c>
      <c r="L66" s="44">
        <v>4</v>
      </c>
    </row>
    <row r="67" spans="1:12" ht="15" x14ac:dyDescent="0.25">
      <c r="A67" s="23"/>
      <c r="B67" s="15"/>
      <c r="C67" s="11"/>
      <c r="D67" s="7" t="s">
        <v>24</v>
      </c>
      <c r="E67" s="43" t="s">
        <v>53</v>
      </c>
      <c r="F67" s="44">
        <v>170</v>
      </c>
      <c r="G67" s="44">
        <v>0.4</v>
      </c>
      <c r="H67" s="44">
        <v>0.4</v>
      </c>
      <c r="I67" s="44">
        <v>9.8000000000000007</v>
      </c>
      <c r="J67" s="44">
        <v>44</v>
      </c>
      <c r="K67" s="45" t="s">
        <v>45</v>
      </c>
      <c r="L67" s="44">
        <v>20</v>
      </c>
    </row>
    <row r="68" spans="1:12" ht="15" x14ac:dyDescent="0.25">
      <c r="A68" s="23"/>
      <c r="B68" s="15"/>
      <c r="C68" s="11"/>
      <c r="D68" s="6" t="s">
        <v>26</v>
      </c>
      <c r="E68" s="43" t="s">
        <v>39</v>
      </c>
      <c r="F68" s="44">
        <v>60</v>
      </c>
      <c r="G68" s="44">
        <v>5.08</v>
      </c>
      <c r="H68" s="44">
        <v>4.5999999999999996</v>
      </c>
      <c r="I68" s="44">
        <v>0.28000000000000003</v>
      </c>
      <c r="J68" s="44">
        <v>63</v>
      </c>
      <c r="K68" s="45" t="s">
        <v>41</v>
      </c>
      <c r="L68" s="44">
        <v>14</v>
      </c>
    </row>
    <row r="69" spans="1:12" ht="15" x14ac:dyDescent="0.25">
      <c r="A69" s="23"/>
      <c r="B69" s="15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710</v>
      </c>
      <c r="G70" s="19">
        <f t="shared" ref="G70" si="23">SUM(G63:G69)</f>
        <v>24.919999999999995</v>
      </c>
      <c r="H70" s="19">
        <f t="shared" ref="H70" si="24">SUM(H63:H69)</f>
        <v>25.129999999999995</v>
      </c>
      <c r="I70" s="19">
        <f t="shared" ref="I70" si="25">SUM(I63:I69)</f>
        <v>75.989999999999995</v>
      </c>
      <c r="J70" s="19">
        <f t="shared" ref="J70" si="26">SUM(J63:J69)</f>
        <v>633</v>
      </c>
      <c r="K70" s="25"/>
      <c r="L70" s="19">
        <f t="shared" ref="L70:L89" si="27">SUM(L63:L69)</f>
        <v>82.74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 x14ac:dyDescent="0.25">
      <c r="A72" s="23"/>
      <c r="B72" s="15"/>
      <c r="C72" s="11"/>
      <c r="D72" s="7" t="s">
        <v>27</v>
      </c>
      <c r="E72" s="43" t="s">
        <v>87</v>
      </c>
      <c r="F72" s="44">
        <v>200</v>
      </c>
      <c r="G72" s="44">
        <v>7.1</v>
      </c>
      <c r="H72" s="44">
        <v>7.1</v>
      </c>
      <c r="I72" s="44">
        <v>1.6</v>
      </c>
      <c r="J72" s="44">
        <v>99</v>
      </c>
      <c r="K72" s="45" t="s">
        <v>88</v>
      </c>
      <c r="L72" s="44">
        <v>14.82</v>
      </c>
    </row>
    <row r="73" spans="1:12" ht="15" x14ac:dyDescent="0.25">
      <c r="A73" s="23"/>
      <c r="B73" s="15"/>
      <c r="C73" s="11"/>
      <c r="D73" s="7" t="s">
        <v>28</v>
      </c>
      <c r="E73" s="43" t="s">
        <v>89</v>
      </c>
      <c r="F73" s="44">
        <v>100</v>
      </c>
      <c r="G73" s="44">
        <v>13.08</v>
      </c>
      <c r="H73" s="44">
        <v>8.18</v>
      </c>
      <c r="I73" s="44">
        <v>2.85</v>
      </c>
      <c r="J73" s="44">
        <v>152</v>
      </c>
      <c r="K73" s="45" t="s">
        <v>90</v>
      </c>
      <c r="L73" s="44">
        <v>24.06</v>
      </c>
    </row>
    <row r="74" spans="1:12" ht="15" x14ac:dyDescent="0.25">
      <c r="A74" s="23"/>
      <c r="B74" s="15"/>
      <c r="C74" s="11"/>
      <c r="D74" s="7" t="s">
        <v>29</v>
      </c>
      <c r="E74" s="43" t="s">
        <v>91</v>
      </c>
      <c r="F74" s="44">
        <v>150</v>
      </c>
      <c r="G74" s="44">
        <v>5.52</v>
      </c>
      <c r="H74" s="44">
        <v>4.5199999999999996</v>
      </c>
      <c r="I74" s="44">
        <v>26.45</v>
      </c>
      <c r="J74" s="44">
        <v>168</v>
      </c>
      <c r="K74" s="45" t="s">
        <v>44</v>
      </c>
      <c r="L74" s="44">
        <v>11.64</v>
      </c>
    </row>
    <row r="75" spans="1:12" ht="15" x14ac:dyDescent="0.25">
      <c r="A75" s="23"/>
      <c r="B75" s="15"/>
      <c r="C75" s="11"/>
      <c r="D75" s="7" t="s">
        <v>30</v>
      </c>
      <c r="E75" s="43" t="s">
        <v>92</v>
      </c>
      <c r="F75" s="44">
        <v>200</v>
      </c>
      <c r="G75" s="44">
        <v>0.1</v>
      </c>
      <c r="H75" s="44">
        <v>0.1</v>
      </c>
      <c r="I75" s="44">
        <v>27.9</v>
      </c>
      <c r="J75" s="44">
        <v>113</v>
      </c>
      <c r="K75" s="45" t="s">
        <v>93</v>
      </c>
      <c r="L75" s="44">
        <v>12</v>
      </c>
    </row>
    <row r="76" spans="1:12" ht="15" x14ac:dyDescent="0.25">
      <c r="A76" s="23"/>
      <c r="B76" s="15"/>
      <c r="C76" s="11"/>
      <c r="D76" s="7" t="s">
        <v>31</v>
      </c>
      <c r="E76" s="43" t="s">
        <v>55</v>
      </c>
      <c r="F76" s="44">
        <v>40</v>
      </c>
      <c r="G76" s="44">
        <v>1.58</v>
      </c>
      <c r="H76" s="44">
        <v>0.2</v>
      </c>
      <c r="I76" s="44">
        <v>9.66</v>
      </c>
      <c r="J76" s="44">
        <v>47</v>
      </c>
      <c r="K76" s="45" t="s">
        <v>45</v>
      </c>
      <c r="L76" s="44">
        <v>3</v>
      </c>
    </row>
    <row r="77" spans="1:12" ht="15" x14ac:dyDescent="0.25">
      <c r="A77" s="23"/>
      <c r="B77" s="15"/>
      <c r="C77" s="11"/>
      <c r="D77" s="7" t="s">
        <v>32</v>
      </c>
      <c r="E77" s="43" t="s">
        <v>56</v>
      </c>
      <c r="F77" s="44">
        <v>30</v>
      </c>
      <c r="G77" s="44">
        <v>2</v>
      </c>
      <c r="H77" s="44">
        <v>0.36</v>
      </c>
      <c r="I77" s="44">
        <v>10</v>
      </c>
      <c r="J77" s="44">
        <v>52</v>
      </c>
      <c r="K77" s="45" t="s">
        <v>45</v>
      </c>
      <c r="L77" s="44">
        <v>1</v>
      </c>
    </row>
    <row r="78" spans="1:12" ht="15" x14ac:dyDescent="0.25">
      <c r="A78" s="23"/>
      <c r="B78" s="15"/>
      <c r="C78" s="11"/>
      <c r="D78" s="6" t="s">
        <v>52</v>
      </c>
      <c r="E78" s="43" t="s">
        <v>53</v>
      </c>
      <c r="F78" s="44">
        <v>170</v>
      </c>
      <c r="G78" s="44">
        <v>0.4</v>
      </c>
      <c r="H78" s="44">
        <v>0.4</v>
      </c>
      <c r="I78" s="44">
        <v>9.8000000000000007</v>
      </c>
      <c r="J78" s="44">
        <v>44</v>
      </c>
      <c r="K78" s="45" t="s">
        <v>45</v>
      </c>
      <c r="L78" s="44">
        <v>20</v>
      </c>
    </row>
    <row r="79" spans="1:12" ht="15" x14ac:dyDescent="0.25">
      <c r="A79" s="23"/>
      <c r="B79" s="15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28">SUM(G71:G79)</f>
        <v>29.78</v>
      </c>
      <c r="H80" s="19">
        <f t="shared" ref="H80" si="29">SUM(H71:H79)</f>
        <v>20.859999999999996</v>
      </c>
      <c r="I80" s="19">
        <f t="shared" ref="I80" si="30">SUM(I71:I79)</f>
        <v>88.259999999999991</v>
      </c>
      <c r="J80" s="19">
        <f t="shared" ref="J80" si="31">SUM(J71:J79)</f>
        <v>675</v>
      </c>
      <c r="K80" s="25"/>
      <c r="L80" s="19">
        <v>87.18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1600</v>
      </c>
      <c r="G81" s="32">
        <f t="shared" ref="G81:J81" si="32">G70+G80</f>
        <v>54.699999999999996</v>
      </c>
      <c r="H81" s="32">
        <f t="shared" si="32"/>
        <v>45.989999999999995</v>
      </c>
      <c r="I81" s="32">
        <f t="shared" si="32"/>
        <v>164.25</v>
      </c>
      <c r="J81" s="32">
        <f t="shared" si="32"/>
        <v>1308</v>
      </c>
      <c r="K81" s="33"/>
      <c r="L81" s="32">
        <f>L70+L80</f>
        <v>169.92000000000002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0" t="s">
        <v>94</v>
      </c>
      <c r="F82" s="41">
        <v>90</v>
      </c>
      <c r="G82" s="41">
        <v>13.5</v>
      </c>
      <c r="H82" s="41">
        <v>20.16</v>
      </c>
      <c r="I82" s="41">
        <v>11.52</v>
      </c>
      <c r="J82" s="41">
        <v>282</v>
      </c>
      <c r="K82" s="42" t="s">
        <v>95</v>
      </c>
      <c r="L82" s="41">
        <v>33.18</v>
      </c>
    </row>
    <row r="83" spans="1:12" ht="15" x14ac:dyDescent="0.25">
      <c r="A83" s="23"/>
      <c r="B83" s="15"/>
      <c r="C83" s="11"/>
      <c r="D83" s="6" t="s">
        <v>29</v>
      </c>
      <c r="E83" s="43" t="s">
        <v>127</v>
      </c>
      <c r="F83" s="44">
        <v>150</v>
      </c>
      <c r="G83" s="44">
        <v>0.4</v>
      </c>
      <c r="H83" s="44">
        <v>0.4</v>
      </c>
      <c r="I83" s="44">
        <v>9.8000000000000007</v>
      </c>
      <c r="J83" s="44">
        <v>44</v>
      </c>
      <c r="K83" s="45">
        <v>487</v>
      </c>
      <c r="L83" s="44">
        <v>16.559999999999999</v>
      </c>
    </row>
    <row r="84" spans="1:12" ht="15" x14ac:dyDescent="0.25">
      <c r="A84" s="23"/>
      <c r="B84" s="15"/>
      <c r="C84" s="11"/>
      <c r="D84" s="7" t="s">
        <v>22</v>
      </c>
      <c r="E84" s="43" t="s">
        <v>82</v>
      </c>
      <c r="F84" s="44">
        <v>200</v>
      </c>
      <c r="G84" s="44">
        <v>1</v>
      </c>
      <c r="H84" s="44">
        <v>0.2</v>
      </c>
      <c r="I84" s="44">
        <v>20.2</v>
      </c>
      <c r="J84" s="44">
        <v>92</v>
      </c>
      <c r="K84" s="45" t="s">
        <v>83</v>
      </c>
      <c r="L84" s="44">
        <v>9</v>
      </c>
    </row>
    <row r="85" spans="1:12" ht="15" x14ac:dyDescent="0.25">
      <c r="A85" s="23"/>
      <c r="B85" s="15"/>
      <c r="C85" s="11"/>
      <c r="D85" s="7" t="s">
        <v>23</v>
      </c>
      <c r="E85" s="43" t="s">
        <v>96</v>
      </c>
      <c r="F85" s="44">
        <v>60</v>
      </c>
      <c r="G85" s="44">
        <v>3.58</v>
      </c>
      <c r="H85" s="44">
        <v>0.56000000000000005</v>
      </c>
      <c r="I85" s="44">
        <v>19.66</v>
      </c>
      <c r="J85" s="44">
        <v>99</v>
      </c>
      <c r="K85" s="45" t="s">
        <v>45</v>
      </c>
      <c r="L85" s="44">
        <v>4</v>
      </c>
    </row>
    <row r="86" spans="1:12" ht="15" x14ac:dyDescent="0.25">
      <c r="A86" s="23"/>
      <c r="B86" s="15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3"/>
      <c r="B87" s="15"/>
      <c r="C87" s="11"/>
      <c r="D87" s="6" t="s">
        <v>72</v>
      </c>
      <c r="E87" s="43" t="s">
        <v>125</v>
      </c>
      <c r="F87" s="44">
        <v>200</v>
      </c>
      <c r="G87" s="44">
        <v>5.22</v>
      </c>
      <c r="H87" s="44">
        <v>5.76</v>
      </c>
      <c r="I87" s="44">
        <v>7.2</v>
      </c>
      <c r="J87" s="44">
        <v>106.2</v>
      </c>
      <c r="K87" s="45">
        <v>251</v>
      </c>
      <c r="L87" s="44">
        <v>20</v>
      </c>
    </row>
    <row r="88" spans="1:12" ht="15" x14ac:dyDescent="0.25">
      <c r="A88" s="23"/>
      <c r="B88" s="15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33">SUM(G82:G88)</f>
        <v>23.7</v>
      </c>
      <c r="H89" s="19">
        <f t="shared" ref="H89" si="34">SUM(H82:H88)</f>
        <v>27.08</v>
      </c>
      <c r="I89" s="19">
        <f t="shared" ref="I89" si="35">SUM(I82:I88)</f>
        <v>68.38</v>
      </c>
      <c r="J89" s="19">
        <f t="shared" ref="J89" si="36">SUM(J82:J88)</f>
        <v>623.20000000000005</v>
      </c>
      <c r="K89" s="25"/>
      <c r="L89" s="19">
        <f t="shared" si="27"/>
        <v>82.74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3" t="s">
        <v>97</v>
      </c>
      <c r="F90" s="44">
        <v>60</v>
      </c>
      <c r="G90" s="44">
        <v>0.9</v>
      </c>
      <c r="H90" s="44">
        <v>0</v>
      </c>
      <c r="I90" s="44">
        <v>0.45</v>
      </c>
      <c r="J90" s="44">
        <v>22.5</v>
      </c>
      <c r="K90" s="45" t="s">
        <v>45</v>
      </c>
      <c r="L90" s="44">
        <v>7</v>
      </c>
    </row>
    <row r="91" spans="1:12" ht="15" x14ac:dyDescent="0.25">
      <c r="A91" s="23"/>
      <c r="B91" s="15"/>
      <c r="C91" s="11"/>
      <c r="D91" s="7" t="s">
        <v>27</v>
      </c>
      <c r="E91" s="43" t="s">
        <v>98</v>
      </c>
      <c r="F91" s="44">
        <v>210</v>
      </c>
      <c r="G91" s="44">
        <v>1.45</v>
      </c>
      <c r="H91" s="44">
        <v>3.93</v>
      </c>
      <c r="I91" s="44">
        <v>10.199999999999999</v>
      </c>
      <c r="J91" s="44">
        <v>83</v>
      </c>
      <c r="K91" s="45" t="s">
        <v>99</v>
      </c>
      <c r="L91" s="44">
        <v>17.600000000000001</v>
      </c>
    </row>
    <row r="92" spans="1:12" ht="15" x14ac:dyDescent="0.25">
      <c r="A92" s="23"/>
      <c r="B92" s="15"/>
      <c r="C92" s="11"/>
      <c r="D92" s="7" t="s">
        <v>28</v>
      </c>
      <c r="E92" s="43" t="s">
        <v>100</v>
      </c>
      <c r="F92" s="44">
        <v>100</v>
      </c>
      <c r="G92" s="44">
        <v>11.1</v>
      </c>
      <c r="H92" s="44">
        <v>3.82</v>
      </c>
      <c r="I92" s="44">
        <v>2.2400000000000002</v>
      </c>
      <c r="J92" s="44">
        <v>82</v>
      </c>
      <c r="K92" s="45">
        <v>249</v>
      </c>
      <c r="L92" s="44">
        <v>31.58</v>
      </c>
    </row>
    <row r="93" spans="1:12" ht="15" x14ac:dyDescent="0.25">
      <c r="A93" s="23"/>
      <c r="B93" s="15"/>
      <c r="C93" s="11"/>
      <c r="D93" s="7" t="s">
        <v>29</v>
      </c>
      <c r="E93" s="43" t="s">
        <v>58</v>
      </c>
      <c r="F93" s="44">
        <v>150</v>
      </c>
      <c r="G93" s="44">
        <v>3.06</v>
      </c>
      <c r="H93" s="44">
        <v>4.8</v>
      </c>
      <c r="I93" s="44">
        <v>20.440000000000001</v>
      </c>
      <c r="J93" s="44">
        <v>137</v>
      </c>
      <c r="K93" s="45" t="s">
        <v>62</v>
      </c>
      <c r="L93" s="44">
        <v>18</v>
      </c>
    </row>
    <row r="94" spans="1:12" ht="15" x14ac:dyDescent="0.25">
      <c r="A94" s="23"/>
      <c r="B94" s="15"/>
      <c r="C94" s="11"/>
      <c r="D94" s="7" t="s">
        <v>30</v>
      </c>
      <c r="E94" s="43" t="s">
        <v>82</v>
      </c>
      <c r="F94" s="44">
        <v>200</v>
      </c>
      <c r="G94" s="44">
        <v>14.55</v>
      </c>
      <c r="H94" s="44">
        <v>14.4</v>
      </c>
      <c r="I94" s="44">
        <v>30.5</v>
      </c>
      <c r="J94" s="44">
        <v>309</v>
      </c>
      <c r="K94" s="45">
        <v>588</v>
      </c>
      <c r="L94" s="44">
        <v>9</v>
      </c>
    </row>
    <row r="95" spans="1:12" ht="15" x14ac:dyDescent="0.25">
      <c r="A95" s="23"/>
      <c r="B95" s="15"/>
      <c r="C95" s="11"/>
      <c r="D95" s="7" t="s">
        <v>31</v>
      </c>
      <c r="E95" s="43" t="s">
        <v>55</v>
      </c>
      <c r="F95" s="44">
        <v>30</v>
      </c>
      <c r="G95" s="44">
        <v>2</v>
      </c>
      <c r="H95" s="44">
        <v>0.36</v>
      </c>
      <c r="I95" s="44">
        <v>10</v>
      </c>
      <c r="J95" s="44">
        <v>52</v>
      </c>
      <c r="K95" s="45" t="s">
        <v>45</v>
      </c>
      <c r="L95" s="44">
        <v>1</v>
      </c>
    </row>
    <row r="96" spans="1:12" ht="15" x14ac:dyDescent="0.25">
      <c r="A96" s="23"/>
      <c r="B96" s="15"/>
      <c r="C96" s="11"/>
      <c r="D96" s="7" t="s">
        <v>32</v>
      </c>
      <c r="E96" s="43" t="s">
        <v>56</v>
      </c>
      <c r="F96" s="44">
        <v>40</v>
      </c>
      <c r="G96" s="44">
        <v>1.58</v>
      </c>
      <c r="H96" s="44">
        <v>0.2</v>
      </c>
      <c r="I96" s="44">
        <v>9.66</v>
      </c>
      <c r="J96" s="44">
        <v>47</v>
      </c>
      <c r="K96" s="45" t="s">
        <v>45</v>
      </c>
      <c r="L96" s="44">
        <v>3</v>
      </c>
    </row>
    <row r="97" spans="1:12" ht="15" x14ac:dyDescent="0.25">
      <c r="A97" s="23"/>
      <c r="B97" s="15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3"/>
      <c r="B98" s="15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37">SUM(G90:G98)</f>
        <v>34.64</v>
      </c>
      <c r="H99" s="19">
        <f t="shared" ref="H99" si="38">SUM(H90:H98)</f>
        <v>27.51</v>
      </c>
      <c r="I99" s="19">
        <f t="shared" ref="I99" si="39">SUM(I90:I98)</f>
        <v>83.49</v>
      </c>
      <c r="J99" s="19">
        <f t="shared" ref="J99" si="40">SUM(J90:J98)</f>
        <v>732.5</v>
      </c>
      <c r="K99" s="25"/>
      <c r="L99" s="19">
        <f>L90+L91+L92+L93+L94+L95+L96</f>
        <v>87.18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1490</v>
      </c>
      <c r="G100" s="32">
        <f t="shared" ref="G100:J100" si="41">G89+G99</f>
        <v>58.34</v>
      </c>
      <c r="H100" s="32">
        <f t="shared" si="41"/>
        <v>54.59</v>
      </c>
      <c r="I100" s="32">
        <f t="shared" si="41"/>
        <v>151.87</v>
      </c>
      <c r="J100" s="32">
        <f t="shared" si="41"/>
        <v>1355.7</v>
      </c>
      <c r="K100" s="33"/>
      <c r="L100" s="32">
        <f>L89+L99</f>
        <v>169.92000000000002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0" t="s">
        <v>101</v>
      </c>
      <c r="F101" s="41">
        <v>200</v>
      </c>
      <c r="G101" s="41">
        <v>4.95</v>
      </c>
      <c r="H101" s="41">
        <v>6.98</v>
      </c>
      <c r="I101" s="41">
        <v>33.42</v>
      </c>
      <c r="J101" s="41">
        <v>217</v>
      </c>
      <c r="K101" s="42">
        <v>272</v>
      </c>
      <c r="L101" s="41">
        <v>23.68</v>
      </c>
    </row>
    <row r="102" spans="1:12" ht="15" x14ac:dyDescent="0.25">
      <c r="A102" s="23"/>
      <c r="B102" s="15"/>
      <c r="C102" s="11"/>
      <c r="D102" s="6" t="s">
        <v>72</v>
      </c>
      <c r="E102" s="43" t="s">
        <v>128</v>
      </c>
      <c r="F102" s="44">
        <v>200</v>
      </c>
      <c r="G102" s="44">
        <v>2.5</v>
      </c>
      <c r="H102" s="44">
        <v>2.9</v>
      </c>
      <c r="I102" s="44">
        <v>9</v>
      </c>
      <c r="J102" s="44">
        <v>71</v>
      </c>
      <c r="K102" s="45" t="s">
        <v>45</v>
      </c>
      <c r="L102" s="44">
        <v>28</v>
      </c>
    </row>
    <row r="103" spans="1:12" ht="15" x14ac:dyDescent="0.25">
      <c r="A103" s="23"/>
      <c r="B103" s="15"/>
      <c r="C103" s="11"/>
      <c r="D103" s="7" t="s">
        <v>22</v>
      </c>
      <c r="E103" s="43" t="s">
        <v>54</v>
      </c>
      <c r="F103" s="44">
        <v>200</v>
      </c>
      <c r="G103" s="44">
        <v>3.16</v>
      </c>
      <c r="H103" s="44">
        <v>2.67</v>
      </c>
      <c r="I103" s="44">
        <v>15.95</v>
      </c>
      <c r="J103" s="44">
        <v>101</v>
      </c>
      <c r="K103" s="45">
        <v>581</v>
      </c>
      <c r="L103" s="44">
        <v>10.84</v>
      </c>
    </row>
    <row r="104" spans="1:12" ht="15" x14ac:dyDescent="0.25">
      <c r="A104" s="23"/>
      <c r="B104" s="15"/>
      <c r="C104" s="11"/>
      <c r="D104" s="7" t="s">
        <v>23</v>
      </c>
      <c r="E104" s="43" t="s">
        <v>78</v>
      </c>
      <c r="F104" s="44">
        <v>60</v>
      </c>
      <c r="G104" s="44">
        <v>3.58</v>
      </c>
      <c r="H104" s="44">
        <v>0.56000000000000005</v>
      </c>
      <c r="I104" s="44">
        <v>19.66</v>
      </c>
      <c r="J104" s="44">
        <v>99</v>
      </c>
      <c r="K104" s="45" t="s">
        <v>45</v>
      </c>
      <c r="L104" s="44">
        <v>4</v>
      </c>
    </row>
    <row r="105" spans="1:12" ht="15" x14ac:dyDescent="0.25">
      <c r="A105" s="23"/>
      <c r="B105" s="15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3"/>
      <c r="B106" s="15"/>
      <c r="C106" s="11"/>
      <c r="D106" s="6"/>
      <c r="E106" s="43" t="s">
        <v>85</v>
      </c>
      <c r="F106" s="44">
        <v>20</v>
      </c>
      <c r="G106" s="44">
        <v>7.1</v>
      </c>
      <c r="H106" s="44">
        <v>9.1</v>
      </c>
      <c r="I106" s="44">
        <v>0</v>
      </c>
      <c r="J106" s="44">
        <v>111</v>
      </c>
      <c r="K106" s="45" t="s">
        <v>45</v>
      </c>
      <c r="L106" s="44">
        <v>16.22</v>
      </c>
    </row>
    <row r="107" spans="1:12" ht="15" x14ac:dyDescent="0.25">
      <c r="A107" s="23"/>
      <c r="B107" s="15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" si="42">SUM(G101:G107)</f>
        <v>21.29</v>
      </c>
      <c r="H108" s="19">
        <f t="shared" ref="H108" si="43">SUM(H101:H107)</f>
        <v>22.21</v>
      </c>
      <c r="I108" s="19">
        <f t="shared" ref="I108" si="44">SUM(I101:I107)</f>
        <v>78.03</v>
      </c>
      <c r="J108" s="19">
        <f t="shared" ref="J108" si="45">SUM(J101:J107)</f>
        <v>599</v>
      </c>
      <c r="K108" s="25"/>
      <c r="L108" s="19">
        <f t="shared" ref="L108:L127" si="46">SUM(L101:L107)</f>
        <v>82.74</v>
      </c>
    </row>
    <row r="109" spans="1:12" ht="15" x14ac:dyDescent="0.25">
      <c r="A109" s="26">
        <v>2</v>
      </c>
      <c r="B109" s="13"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 x14ac:dyDescent="0.25">
      <c r="A110" s="23"/>
      <c r="B110" s="15"/>
      <c r="C110" s="11"/>
      <c r="D110" s="7" t="s">
        <v>27</v>
      </c>
      <c r="E110" s="43" t="s">
        <v>102</v>
      </c>
      <c r="F110" s="44">
        <v>200</v>
      </c>
      <c r="G110" s="44">
        <v>4.3899999999999997</v>
      </c>
      <c r="H110" s="44">
        <v>4.21</v>
      </c>
      <c r="I110" s="44">
        <v>13.1</v>
      </c>
      <c r="J110" s="44">
        <v>108</v>
      </c>
      <c r="K110" s="45">
        <v>165</v>
      </c>
      <c r="L110" s="44">
        <v>13.31</v>
      </c>
    </row>
    <row r="111" spans="1:12" ht="15" x14ac:dyDescent="0.25">
      <c r="A111" s="23"/>
      <c r="B111" s="15"/>
      <c r="C111" s="11"/>
      <c r="D111" s="7" t="s">
        <v>28</v>
      </c>
      <c r="E111" s="43" t="s">
        <v>103</v>
      </c>
      <c r="F111" s="44">
        <v>110</v>
      </c>
      <c r="G111" s="44">
        <v>13.5</v>
      </c>
      <c r="H111" s="44">
        <v>20.16</v>
      </c>
      <c r="I111" s="44">
        <v>11.52</v>
      </c>
      <c r="J111" s="44">
        <v>282</v>
      </c>
      <c r="K111" s="45">
        <v>278</v>
      </c>
      <c r="L111" s="44">
        <v>26.23</v>
      </c>
    </row>
    <row r="112" spans="1:12" ht="15" x14ac:dyDescent="0.25">
      <c r="A112" s="23"/>
      <c r="B112" s="15"/>
      <c r="C112" s="11"/>
      <c r="D112" s="7" t="s">
        <v>29</v>
      </c>
      <c r="E112" s="43" t="s">
        <v>104</v>
      </c>
      <c r="F112" s="44">
        <v>150</v>
      </c>
      <c r="G112" s="44">
        <v>5.52</v>
      </c>
      <c r="H112" s="44">
        <v>4.5199999999999996</v>
      </c>
      <c r="I112" s="44">
        <v>26.45</v>
      </c>
      <c r="J112" s="44">
        <v>168</v>
      </c>
      <c r="K112" s="45">
        <v>473</v>
      </c>
      <c r="L112" s="44">
        <v>11.64</v>
      </c>
    </row>
    <row r="113" spans="1:12" ht="15" x14ac:dyDescent="0.25">
      <c r="A113" s="23"/>
      <c r="B113" s="15"/>
      <c r="C113" s="11"/>
      <c r="D113" s="7" t="s">
        <v>30</v>
      </c>
      <c r="E113" s="43" t="s">
        <v>82</v>
      </c>
      <c r="F113" s="44">
        <v>200</v>
      </c>
      <c r="G113" s="44">
        <v>14.55</v>
      </c>
      <c r="H113" s="44">
        <v>14.4</v>
      </c>
      <c r="I113" s="44">
        <v>30.5</v>
      </c>
      <c r="J113" s="44">
        <v>309</v>
      </c>
      <c r="K113" s="45" t="s">
        <v>45</v>
      </c>
      <c r="L113" s="44">
        <v>12</v>
      </c>
    </row>
    <row r="114" spans="1:12" ht="15" x14ac:dyDescent="0.25">
      <c r="A114" s="23"/>
      <c r="B114" s="15"/>
      <c r="C114" s="11"/>
      <c r="D114" s="7" t="s">
        <v>31</v>
      </c>
      <c r="E114" s="43" t="s">
        <v>55</v>
      </c>
      <c r="F114" s="44">
        <v>40</v>
      </c>
      <c r="G114" s="44">
        <v>2</v>
      </c>
      <c r="H114" s="44">
        <v>0.36</v>
      </c>
      <c r="I114" s="44">
        <v>10</v>
      </c>
      <c r="J114" s="44">
        <v>52</v>
      </c>
      <c r="K114" s="45" t="s">
        <v>45</v>
      </c>
      <c r="L114" s="44">
        <v>3</v>
      </c>
    </row>
    <row r="115" spans="1:12" ht="15" x14ac:dyDescent="0.25">
      <c r="A115" s="23"/>
      <c r="B115" s="15"/>
      <c r="C115" s="11"/>
      <c r="D115" s="7" t="s">
        <v>32</v>
      </c>
      <c r="E115" s="43" t="s">
        <v>56</v>
      </c>
      <c r="F115" s="44">
        <v>30</v>
      </c>
      <c r="G115" s="44">
        <v>1.58</v>
      </c>
      <c r="H115" s="44">
        <v>0.2</v>
      </c>
      <c r="I115" s="44">
        <v>9.66</v>
      </c>
      <c r="J115" s="44">
        <v>47</v>
      </c>
      <c r="K115" s="45" t="s">
        <v>45</v>
      </c>
      <c r="L115" s="44">
        <v>1</v>
      </c>
    </row>
    <row r="116" spans="1:12" ht="15" x14ac:dyDescent="0.25">
      <c r="A116" s="23"/>
      <c r="B116" s="15"/>
      <c r="C116" s="11"/>
      <c r="D116" s="6" t="s">
        <v>52</v>
      </c>
      <c r="E116" s="43" t="s">
        <v>53</v>
      </c>
      <c r="F116" s="44">
        <v>170</v>
      </c>
      <c r="G116" s="44">
        <v>0.4</v>
      </c>
      <c r="H116" s="44">
        <v>0.4</v>
      </c>
      <c r="I116" s="44">
        <v>9.8000000000000007</v>
      </c>
      <c r="J116" s="44">
        <v>44</v>
      </c>
      <c r="K116" s="45" t="s">
        <v>45</v>
      </c>
      <c r="L116" s="44">
        <v>20</v>
      </c>
    </row>
    <row r="117" spans="1:12" ht="15" x14ac:dyDescent="0.25">
      <c r="A117" s="23"/>
      <c r="B117" s="15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" si="47">SUM(G109:G117)</f>
        <v>41.94</v>
      </c>
      <c r="H118" s="19">
        <f t="shared" ref="H118" si="48">SUM(H109:H117)</f>
        <v>44.25</v>
      </c>
      <c r="I118" s="19">
        <f t="shared" ref="I118" si="49">SUM(I109:I117)</f>
        <v>111.02999999999999</v>
      </c>
      <c r="J118" s="19">
        <f t="shared" ref="J118" si="50">SUM(J109:J117)</f>
        <v>1010</v>
      </c>
      <c r="K118" s="25"/>
      <c r="L118" s="19">
        <f>L110+L111+L112+L113+L114+L115+L116</f>
        <v>87.18</v>
      </c>
    </row>
    <row r="119" spans="1:12" ht="15.75" customHeight="1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1580</v>
      </c>
      <c r="G119" s="32">
        <f t="shared" ref="G119:J119" si="51">G108+G118</f>
        <v>63.23</v>
      </c>
      <c r="H119" s="32">
        <f t="shared" si="51"/>
        <v>66.460000000000008</v>
      </c>
      <c r="I119" s="32">
        <f t="shared" si="51"/>
        <v>189.06</v>
      </c>
      <c r="J119" s="32">
        <f t="shared" si="51"/>
        <v>1609</v>
      </c>
      <c r="K119" s="33"/>
      <c r="L119" s="32">
        <f>L108+L118</f>
        <v>169.92000000000002</v>
      </c>
    </row>
    <row r="120" spans="1:12" ht="15" x14ac:dyDescent="0.25">
      <c r="A120" s="20">
        <v>2</v>
      </c>
      <c r="B120" s="21">
        <v>2</v>
      </c>
      <c r="C120" s="22" t="s">
        <v>20</v>
      </c>
      <c r="D120" s="5" t="s">
        <v>21</v>
      </c>
      <c r="E120" s="40" t="s">
        <v>105</v>
      </c>
      <c r="F120" s="41">
        <v>90</v>
      </c>
      <c r="G120" s="41">
        <v>13.5</v>
      </c>
      <c r="H120" s="41">
        <v>20.16</v>
      </c>
      <c r="I120" s="41">
        <v>11.52</v>
      </c>
      <c r="J120" s="41">
        <v>282</v>
      </c>
      <c r="K120" s="42">
        <v>386</v>
      </c>
      <c r="L120" s="41">
        <v>33.79</v>
      </c>
    </row>
    <row r="121" spans="1:12" ht="15" x14ac:dyDescent="0.25">
      <c r="A121" s="23"/>
      <c r="B121" s="15"/>
      <c r="C121" s="11"/>
      <c r="D121" s="6" t="s">
        <v>29</v>
      </c>
      <c r="E121" s="43" t="s">
        <v>106</v>
      </c>
      <c r="F121" s="44">
        <v>150</v>
      </c>
      <c r="G121" s="44">
        <v>3.06</v>
      </c>
      <c r="H121" s="44">
        <v>4.8</v>
      </c>
      <c r="I121" s="44">
        <v>20.440000000000001</v>
      </c>
      <c r="J121" s="44">
        <v>137</v>
      </c>
      <c r="K121" s="45">
        <v>457</v>
      </c>
      <c r="L121" s="44">
        <v>18.16</v>
      </c>
    </row>
    <row r="122" spans="1:12" ht="15" x14ac:dyDescent="0.25">
      <c r="A122" s="23"/>
      <c r="B122" s="15"/>
      <c r="C122" s="11"/>
      <c r="D122" s="7" t="s">
        <v>22</v>
      </c>
      <c r="E122" s="43" t="s">
        <v>107</v>
      </c>
      <c r="F122" s="44">
        <v>200</v>
      </c>
      <c r="G122" s="44">
        <v>0.1</v>
      </c>
      <c r="H122" s="44">
        <v>0.1</v>
      </c>
      <c r="I122" s="44">
        <v>27.9</v>
      </c>
      <c r="J122" s="44">
        <v>113</v>
      </c>
      <c r="K122" s="45">
        <v>556</v>
      </c>
      <c r="L122" s="44">
        <v>12</v>
      </c>
    </row>
    <row r="123" spans="1:12" ht="15" x14ac:dyDescent="0.25">
      <c r="A123" s="23"/>
      <c r="B123" s="15"/>
      <c r="C123" s="11"/>
      <c r="D123" s="7" t="s">
        <v>23</v>
      </c>
      <c r="E123" s="43" t="s">
        <v>78</v>
      </c>
      <c r="F123" s="44">
        <v>60</v>
      </c>
      <c r="G123" s="44">
        <v>3.58</v>
      </c>
      <c r="H123" s="44">
        <v>0.56000000000000005</v>
      </c>
      <c r="I123" s="44">
        <v>19.66</v>
      </c>
      <c r="J123" s="44">
        <v>99</v>
      </c>
      <c r="K123" s="45" t="s">
        <v>45</v>
      </c>
      <c r="L123" s="44">
        <v>4</v>
      </c>
    </row>
    <row r="124" spans="1:12" ht="15" x14ac:dyDescent="0.25">
      <c r="A124" s="23"/>
      <c r="B124" s="15"/>
      <c r="C124" s="11"/>
      <c r="D124" s="7" t="s">
        <v>26</v>
      </c>
      <c r="E124" s="43" t="s">
        <v>129</v>
      </c>
      <c r="F124" s="44">
        <v>60</v>
      </c>
      <c r="G124" s="44">
        <v>0.55000000000000004</v>
      </c>
      <c r="H124" s="44">
        <v>0.1</v>
      </c>
      <c r="I124" s="44">
        <v>1.9</v>
      </c>
      <c r="J124" s="44">
        <v>11</v>
      </c>
      <c r="K124" s="45" t="s">
        <v>45</v>
      </c>
      <c r="L124" s="44">
        <v>14.79</v>
      </c>
    </row>
    <row r="125" spans="1:12" ht="15" x14ac:dyDescent="0.25">
      <c r="A125" s="23"/>
      <c r="B125" s="15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23"/>
      <c r="B126" s="15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" si="52">SUM(G120:G126)</f>
        <v>20.790000000000003</v>
      </c>
      <c r="H127" s="19">
        <f t="shared" ref="H127" si="53">SUM(H120:H126)</f>
        <v>25.720000000000002</v>
      </c>
      <c r="I127" s="19">
        <f t="shared" ref="I127" si="54">SUM(I120:I126)</f>
        <v>81.42</v>
      </c>
      <c r="J127" s="19">
        <f t="shared" ref="J127" si="55">SUM(J120:J126)</f>
        <v>642</v>
      </c>
      <c r="K127" s="25"/>
      <c r="L127" s="19">
        <f t="shared" si="46"/>
        <v>82.740000000000009</v>
      </c>
    </row>
    <row r="128" spans="1:12" ht="15" x14ac:dyDescent="0.25">
      <c r="A128" s="26">
        <v>2</v>
      </c>
      <c r="B128" s="13"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 x14ac:dyDescent="0.25">
      <c r="A129" s="23"/>
      <c r="B129" s="15"/>
      <c r="C129" s="11"/>
      <c r="D129" s="7" t="s">
        <v>27</v>
      </c>
      <c r="E129" s="43" t="s">
        <v>108</v>
      </c>
      <c r="F129" s="44">
        <v>215</v>
      </c>
      <c r="G129" s="44">
        <v>1.58</v>
      </c>
      <c r="H129" s="44">
        <v>2.19</v>
      </c>
      <c r="I129" s="44">
        <v>11.66</v>
      </c>
      <c r="J129" s="44">
        <v>72.599999999999994</v>
      </c>
      <c r="K129" s="45">
        <v>165</v>
      </c>
      <c r="L129" s="44">
        <v>17.16</v>
      </c>
    </row>
    <row r="130" spans="1:12" ht="15" x14ac:dyDescent="0.25">
      <c r="A130" s="23"/>
      <c r="B130" s="15"/>
      <c r="C130" s="11"/>
      <c r="D130" s="7" t="s">
        <v>28</v>
      </c>
      <c r="E130" s="43" t="s">
        <v>109</v>
      </c>
      <c r="F130" s="44">
        <v>200</v>
      </c>
      <c r="G130" s="44">
        <v>20.28</v>
      </c>
      <c r="H130" s="44">
        <v>19.32</v>
      </c>
      <c r="I130" s="44">
        <v>16.079999999999998</v>
      </c>
      <c r="J130" s="44">
        <v>319</v>
      </c>
      <c r="K130" s="45">
        <v>367</v>
      </c>
      <c r="L130" s="44">
        <v>41.57</v>
      </c>
    </row>
    <row r="131" spans="1:12" ht="15" x14ac:dyDescent="0.25">
      <c r="A131" s="23"/>
      <c r="B131" s="15"/>
      <c r="C131" s="11"/>
      <c r="D131" s="7" t="s">
        <v>26</v>
      </c>
      <c r="E131" s="43" t="s">
        <v>110</v>
      </c>
      <c r="F131" s="44">
        <v>60</v>
      </c>
      <c r="G131" s="44">
        <v>7.1</v>
      </c>
      <c r="H131" s="44">
        <v>7.1</v>
      </c>
      <c r="I131" s="44">
        <v>1.6</v>
      </c>
      <c r="J131" s="44">
        <v>99</v>
      </c>
      <c r="K131" s="45">
        <v>104</v>
      </c>
      <c r="L131" s="44">
        <v>10.45</v>
      </c>
    </row>
    <row r="132" spans="1:12" ht="15" x14ac:dyDescent="0.25">
      <c r="A132" s="23"/>
      <c r="B132" s="15"/>
      <c r="C132" s="11"/>
      <c r="D132" s="7" t="s">
        <v>30</v>
      </c>
      <c r="E132" s="43" t="s">
        <v>111</v>
      </c>
      <c r="F132" s="44">
        <v>200</v>
      </c>
      <c r="G132" s="44">
        <v>0.5</v>
      </c>
      <c r="H132" s="44">
        <v>0.2</v>
      </c>
      <c r="I132" s="44">
        <v>28.9</v>
      </c>
      <c r="J132" s="44">
        <v>122</v>
      </c>
      <c r="K132" s="45">
        <v>342</v>
      </c>
      <c r="L132" s="44">
        <v>14</v>
      </c>
    </row>
    <row r="133" spans="1:12" ht="15" x14ac:dyDescent="0.25">
      <c r="A133" s="23"/>
      <c r="B133" s="15"/>
      <c r="C133" s="11"/>
      <c r="D133" s="7" t="s">
        <v>31</v>
      </c>
      <c r="E133" s="43" t="s">
        <v>55</v>
      </c>
      <c r="F133" s="44">
        <v>40</v>
      </c>
      <c r="G133" s="44">
        <v>2</v>
      </c>
      <c r="H133" s="44">
        <v>0.36</v>
      </c>
      <c r="I133" s="44">
        <v>10</v>
      </c>
      <c r="J133" s="44">
        <v>52</v>
      </c>
      <c r="K133" s="45" t="s">
        <v>45</v>
      </c>
      <c r="L133" s="44">
        <v>3</v>
      </c>
    </row>
    <row r="134" spans="1:12" ht="15" x14ac:dyDescent="0.25">
      <c r="A134" s="23"/>
      <c r="B134" s="15"/>
      <c r="C134" s="11"/>
      <c r="D134" s="7" t="s">
        <v>32</v>
      </c>
      <c r="E134" s="43" t="s">
        <v>56</v>
      </c>
      <c r="F134" s="44">
        <v>30</v>
      </c>
      <c r="G134" s="44">
        <v>1.58</v>
      </c>
      <c r="H134" s="44">
        <v>0.2</v>
      </c>
      <c r="I134" s="44">
        <v>9.66</v>
      </c>
      <c r="J134" s="44">
        <v>47</v>
      </c>
      <c r="K134" s="45" t="s">
        <v>45</v>
      </c>
      <c r="L134" s="44">
        <v>1</v>
      </c>
    </row>
    <row r="135" spans="1:12" ht="15" x14ac:dyDescent="0.25">
      <c r="A135" s="23"/>
      <c r="B135" s="15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23"/>
      <c r="B136" s="15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" si="56">SUM(G128:G136)</f>
        <v>33.04</v>
      </c>
      <c r="H137" s="19">
        <f t="shared" ref="H137" si="57">SUM(H128:H136)</f>
        <v>29.369999999999997</v>
      </c>
      <c r="I137" s="19">
        <f t="shared" ref="I137" si="58">SUM(I128:I136)</f>
        <v>77.899999999999991</v>
      </c>
      <c r="J137" s="19">
        <f t="shared" ref="J137" si="59">SUM(J128:J136)</f>
        <v>711.6</v>
      </c>
      <c r="K137" s="25"/>
      <c r="L137" s="19">
        <f>L129+L130+L131+L132+L133+L134</f>
        <v>87.18</v>
      </c>
    </row>
    <row r="138" spans="1:12" ht="15.75" customHeight="1" thickBot="1" x14ac:dyDescent="0.25">
      <c r="A138" s="29">
        <f>A120</f>
        <v>2</v>
      </c>
      <c r="B138" s="30">
        <f>B120</f>
        <v>2</v>
      </c>
      <c r="C138" s="52" t="s">
        <v>4</v>
      </c>
      <c r="D138" s="53"/>
      <c r="E138" s="31"/>
      <c r="F138" s="32">
        <f>F127+F137</f>
        <v>1305</v>
      </c>
      <c r="G138" s="32">
        <f t="shared" ref="G138:J138" si="60">G127+G137</f>
        <v>53.83</v>
      </c>
      <c r="H138" s="32">
        <f t="shared" si="60"/>
        <v>55.09</v>
      </c>
      <c r="I138" s="32">
        <f t="shared" si="60"/>
        <v>159.32</v>
      </c>
      <c r="J138" s="32">
        <f t="shared" si="60"/>
        <v>1353.6</v>
      </c>
      <c r="K138" s="33"/>
      <c r="L138" s="32">
        <f>L127+L137</f>
        <v>169.92000000000002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0" t="s">
        <v>112</v>
      </c>
      <c r="F139" s="41">
        <v>200</v>
      </c>
      <c r="G139" s="41">
        <v>20.6</v>
      </c>
      <c r="H139" s="41">
        <v>20.5</v>
      </c>
      <c r="I139" s="41">
        <v>30.2</v>
      </c>
      <c r="J139" s="41">
        <v>388</v>
      </c>
      <c r="K139" s="42">
        <v>377</v>
      </c>
      <c r="L139" s="41">
        <v>37.659999999999997</v>
      </c>
    </row>
    <row r="140" spans="1:12" ht="15" x14ac:dyDescent="0.25">
      <c r="A140" s="23"/>
      <c r="B140" s="15"/>
      <c r="C140" s="11"/>
      <c r="D140" s="6" t="s">
        <v>26</v>
      </c>
      <c r="E140" s="43" t="s">
        <v>59</v>
      </c>
      <c r="F140" s="44">
        <v>60</v>
      </c>
      <c r="G140" s="44">
        <v>16.38</v>
      </c>
      <c r="H140" s="44">
        <v>4.3099999999999996</v>
      </c>
      <c r="I140" s="44">
        <v>8.73</v>
      </c>
      <c r="J140" s="44">
        <v>13</v>
      </c>
      <c r="K140" s="45" t="s">
        <v>45</v>
      </c>
      <c r="L140" s="44">
        <v>9.08</v>
      </c>
    </row>
    <row r="141" spans="1:12" ht="15" x14ac:dyDescent="0.25">
      <c r="A141" s="23"/>
      <c r="B141" s="15"/>
      <c r="C141" s="11"/>
      <c r="D141" s="7" t="s">
        <v>22</v>
      </c>
      <c r="E141" s="43" t="s">
        <v>82</v>
      </c>
      <c r="F141" s="44">
        <v>200</v>
      </c>
      <c r="G141" s="44">
        <v>14.55</v>
      </c>
      <c r="H141" s="44">
        <v>14.4</v>
      </c>
      <c r="I141" s="44">
        <v>30.5</v>
      </c>
      <c r="J141" s="44">
        <v>309</v>
      </c>
      <c r="K141" s="45" t="s">
        <v>45</v>
      </c>
      <c r="L141" s="44">
        <v>12</v>
      </c>
    </row>
    <row r="142" spans="1:12" ht="15" x14ac:dyDescent="0.25">
      <c r="A142" s="23"/>
      <c r="B142" s="15"/>
      <c r="C142" s="11"/>
      <c r="D142" s="7" t="s">
        <v>23</v>
      </c>
      <c r="E142" s="43" t="s">
        <v>113</v>
      </c>
      <c r="F142" s="44">
        <v>60</v>
      </c>
      <c r="G142" s="44">
        <v>3.58</v>
      </c>
      <c r="H142" s="44">
        <v>0.56000000000000005</v>
      </c>
      <c r="I142" s="44">
        <v>19.66</v>
      </c>
      <c r="J142" s="44">
        <v>99</v>
      </c>
      <c r="K142" s="45" t="s">
        <v>45</v>
      </c>
      <c r="L142" s="44">
        <v>4</v>
      </c>
    </row>
    <row r="143" spans="1:12" ht="15" x14ac:dyDescent="0.25">
      <c r="A143" s="23"/>
      <c r="B143" s="15"/>
      <c r="C143" s="11"/>
      <c r="D143" s="7" t="s">
        <v>24</v>
      </c>
      <c r="E143" s="43" t="s">
        <v>53</v>
      </c>
      <c r="F143" s="44">
        <v>170</v>
      </c>
      <c r="G143" s="44">
        <v>0.8</v>
      </c>
      <c r="H143" s="44">
        <v>0.2</v>
      </c>
      <c r="I143" s="44">
        <v>7.5</v>
      </c>
      <c r="J143" s="44">
        <v>38</v>
      </c>
      <c r="K143" s="45" t="s">
        <v>45</v>
      </c>
      <c r="L143" s="44">
        <v>20</v>
      </c>
    </row>
    <row r="144" spans="1:12" ht="15" x14ac:dyDescent="0.25">
      <c r="A144" s="23"/>
      <c r="B144" s="15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 x14ac:dyDescent="0.25">
      <c r="A145" s="23"/>
      <c r="B145" s="15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" si="61">SUM(G139:G145)</f>
        <v>55.91</v>
      </c>
      <c r="H146" s="19">
        <f t="shared" ref="H146" si="62">SUM(H139:H145)</f>
        <v>39.970000000000006</v>
      </c>
      <c r="I146" s="19">
        <f t="shared" ref="I146" si="63">SUM(I139:I145)</f>
        <v>96.59</v>
      </c>
      <c r="J146" s="19">
        <f t="shared" ref="J146" si="64">SUM(J139:J145)</f>
        <v>847</v>
      </c>
      <c r="K146" s="25"/>
      <c r="L146" s="19">
        <f t="shared" ref="L146:L165" si="65">SUM(L139:L145)</f>
        <v>82.74</v>
      </c>
    </row>
    <row r="147" spans="1:12" ht="15" x14ac:dyDescent="0.25">
      <c r="A147" s="26">
        <f>A139</f>
        <v>2</v>
      </c>
      <c r="B147" s="13"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 x14ac:dyDescent="0.25">
      <c r="A148" s="23"/>
      <c r="B148" s="15"/>
      <c r="C148" s="11"/>
      <c r="D148" s="7" t="s">
        <v>27</v>
      </c>
      <c r="E148" s="43" t="s">
        <v>114</v>
      </c>
      <c r="F148" s="44">
        <v>230</v>
      </c>
      <c r="G148" s="44">
        <v>5.7</v>
      </c>
      <c r="H148" s="44">
        <v>4.9000000000000004</v>
      </c>
      <c r="I148" s="44">
        <v>21.7</v>
      </c>
      <c r="J148" s="44">
        <v>155</v>
      </c>
      <c r="K148" s="45">
        <v>178</v>
      </c>
      <c r="L148" s="44">
        <v>16.18</v>
      </c>
    </row>
    <row r="149" spans="1:12" ht="15" x14ac:dyDescent="0.25">
      <c r="A149" s="23"/>
      <c r="B149" s="15"/>
      <c r="C149" s="11"/>
      <c r="D149" s="7" t="s">
        <v>28</v>
      </c>
      <c r="E149" s="43" t="s">
        <v>115</v>
      </c>
      <c r="F149" s="44">
        <v>90</v>
      </c>
      <c r="G149" s="44">
        <v>25.38</v>
      </c>
      <c r="H149" s="44">
        <v>6.48</v>
      </c>
      <c r="I149" s="44">
        <v>0.72</v>
      </c>
      <c r="J149" s="44">
        <v>163</v>
      </c>
      <c r="K149" s="45">
        <v>268</v>
      </c>
      <c r="L149" s="44">
        <v>29.08</v>
      </c>
    </row>
    <row r="150" spans="1:12" ht="15" x14ac:dyDescent="0.25">
      <c r="A150" s="23"/>
      <c r="B150" s="15"/>
      <c r="C150" s="11"/>
      <c r="D150" s="7" t="s">
        <v>29</v>
      </c>
      <c r="E150" s="43" t="s">
        <v>58</v>
      </c>
      <c r="F150" s="44">
        <v>150</v>
      </c>
      <c r="G150" s="44">
        <v>3.06</v>
      </c>
      <c r="H150" s="44">
        <v>4.8</v>
      </c>
      <c r="I150" s="44">
        <v>20.440000000000001</v>
      </c>
      <c r="J150" s="44">
        <v>137</v>
      </c>
      <c r="K150" s="45">
        <v>457</v>
      </c>
      <c r="L150" s="44">
        <v>18</v>
      </c>
    </row>
    <row r="151" spans="1:12" ht="15" x14ac:dyDescent="0.25">
      <c r="A151" s="23"/>
      <c r="B151" s="15"/>
      <c r="C151" s="11"/>
      <c r="D151" s="7" t="s">
        <v>30</v>
      </c>
      <c r="E151" s="43" t="s">
        <v>46</v>
      </c>
      <c r="F151" s="44">
        <v>200</v>
      </c>
      <c r="G151" s="44">
        <v>3.16</v>
      </c>
      <c r="H151" s="44">
        <v>2.67</v>
      </c>
      <c r="I151" s="44">
        <v>15.95</v>
      </c>
      <c r="J151" s="44">
        <v>101</v>
      </c>
      <c r="K151" s="45">
        <v>581</v>
      </c>
      <c r="L151" s="44">
        <v>9.51</v>
      </c>
    </row>
    <row r="152" spans="1:12" ht="15" x14ac:dyDescent="0.25">
      <c r="A152" s="23"/>
      <c r="B152" s="15"/>
      <c r="C152" s="11"/>
      <c r="D152" s="7" t="s">
        <v>31</v>
      </c>
      <c r="E152" s="43" t="s">
        <v>55</v>
      </c>
      <c r="F152" s="44">
        <v>40</v>
      </c>
      <c r="G152" s="44">
        <v>2</v>
      </c>
      <c r="H152" s="44">
        <v>0.36</v>
      </c>
      <c r="I152" s="44">
        <v>10</v>
      </c>
      <c r="J152" s="44">
        <v>52</v>
      </c>
      <c r="K152" s="45" t="s">
        <v>45</v>
      </c>
      <c r="L152" s="44">
        <v>3</v>
      </c>
    </row>
    <row r="153" spans="1:12" ht="15" x14ac:dyDescent="0.25">
      <c r="A153" s="23"/>
      <c r="B153" s="15"/>
      <c r="C153" s="11"/>
      <c r="D153" s="7" t="s">
        <v>32</v>
      </c>
      <c r="E153" s="43" t="s">
        <v>56</v>
      </c>
      <c r="F153" s="44">
        <v>30</v>
      </c>
      <c r="G153" s="44">
        <v>1.58</v>
      </c>
      <c r="H153" s="44">
        <v>0.2</v>
      </c>
      <c r="I153" s="44">
        <v>9.66</v>
      </c>
      <c r="J153" s="44">
        <v>47</v>
      </c>
      <c r="K153" s="45" t="s">
        <v>45</v>
      </c>
      <c r="L153" s="44">
        <v>1</v>
      </c>
    </row>
    <row r="154" spans="1:12" ht="15" x14ac:dyDescent="0.25">
      <c r="A154" s="23"/>
      <c r="B154" s="15"/>
      <c r="C154" s="11"/>
      <c r="D154" s="6"/>
      <c r="E154" s="43" t="s">
        <v>126</v>
      </c>
      <c r="F154" s="44">
        <v>30</v>
      </c>
      <c r="G154" s="44">
        <v>4.5</v>
      </c>
      <c r="H154" s="44">
        <v>12.4</v>
      </c>
      <c r="I154" s="44">
        <v>139.4</v>
      </c>
      <c r="J154" s="44">
        <v>214</v>
      </c>
      <c r="K154" s="45" t="s">
        <v>45</v>
      </c>
      <c r="L154" s="44">
        <v>10.41</v>
      </c>
    </row>
    <row r="155" spans="1:12" ht="15" x14ac:dyDescent="0.25">
      <c r="A155" s="23"/>
      <c r="B155" s="15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" si="66">SUM(G147:G155)</f>
        <v>45.379999999999995</v>
      </c>
      <c r="H156" s="19">
        <f t="shared" ref="H156" si="67">SUM(H147:H155)</f>
        <v>31.810000000000002</v>
      </c>
      <c r="I156" s="19">
        <f t="shared" ref="I156" si="68">SUM(I147:I155)</f>
        <v>217.87</v>
      </c>
      <c r="J156" s="19">
        <f t="shared" ref="J156" si="69">SUM(J147:J155)</f>
        <v>869</v>
      </c>
      <c r="K156" s="25"/>
      <c r="L156" s="19">
        <f>L148+L149+L150+L151+L152+L153+L154</f>
        <v>87.179999999999993</v>
      </c>
    </row>
    <row r="157" spans="1:12" ht="15.75" customHeight="1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1460</v>
      </c>
      <c r="G157" s="32">
        <f t="shared" ref="G157:J157" si="70">G146+G156</f>
        <v>101.28999999999999</v>
      </c>
      <c r="H157" s="32">
        <f t="shared" si="70"/>
        <v>71.78</v>
      </c>
      <c r="I157" s="32">
        <f t="shared" si="70"/>
        <v>314.46000000000004</v>
      </c>
      <c r="J157" s="32">
        <f t="shared" si="70"/>
        <v>1716</v>
      </c>
      <c r="K157" s="33"/>
      <c r="L157" s="32">
        <f>L14+L156</f>
        <v>87.179999999999993</v>
      </c>
    </row>
    <row r="158" spans="1:12" ht="25.5" x14ac:dyDescent="0.25">
      <c r="A158" s="14">
        <v>2</v>
      </c>
      <c r="B158" s="15">
        <v>4</v>
      </c>
      <c r="C158" s="22" t="s">
        <v>20</v>
      </c>
      <c r="D158" s="5" t="s">
        <v>21</v>
      </c>
      <c r="E158" s="40" t="s">
        <v>135</v>
      </c>
      <c r="F158" s="41">
        <v>220</v>
      </c>
      <c r="G158" s="41">
        <v>31.92</v>
      </c>
      <c r="H158" s="41">
        <v>16.32</v>
      </c>
      <c r="I158" s="41">
        <v>29.04</v>
      </c>
      <c r="J158" s="41">
        <v>398</v>
      </c>
      <c r="K158" s="42">
        <v>320</v>
      </c>
      <c r="L158" s="41">
        <v>51.35</v>
      </c>
    </row>
    <row r="159" spans="1:12" ht="15" x14ac:dyDescent="0.25">
      <c r="A159" s="14"/>
      <c r="B159" s="15"/>
      <c r="C159" s="11"/>
      <c r="D159" s="6"/>
      <c r="E159" s="43" t="s">
        <v>126</v>
      </c>
      <c r="F159" s="44">
        <v>40</v>
      </c>
      <c r="G159" s="44">
        <v>4.5</v>
      </c>
      <c r="H159" s="44">
        <v>12.4</v>
      </c>
      <c r="I159" s="44">
        <v>139.4</v>
      </c>
      <c r="J159" s="44">
        <v>214</v>
      </c>
      <c r="K159" s="45" t="s">
        <v>45</v>
      </c>
      <c r="L159" s="44">
        <v>24.39</v>
      </c>
    </row>
    <row r="160" spans="1:12" ht="15" x14ac:dyDescent="0.25">
      <c r="A160" s="14"/>
      <c r="B160" s="15"/>
      <c r="C160" s="11"/>
      <c r="D160" s="7" t="s">
        <v>22</v>
      </c>
      <c r="E160" s="43" t="s">
        <v>116</v>
      </c>
      <c r="F160" s="44">
        <v>200</v>
      </c>
      <c r="G160" s="44">
        <v>7.0000000000000007E-2</v>
      </c>
      <c r="H160" s="44">
        <v>0.02</v>
      </c>
      <c r="I160" s="44">
        <v>15</v>
      </c>
      <c r="J160" s="44">
        <v>60</v>
      </c>
      <c r="K160" s="45">
        <v>580</v>
      </c>
      <c r="L160" s="44">
        <v>3</v>
      </c>
    </row>
    <row r="161" spans="1:12" ht="15" x14ac:dyDescent="0.25">
      <c r="A161" s="14"/>
      <c r="B161" s="15"/>
      <c r="C161" s="11"/>
      <c r="D161" s="7" t="s">
        <v>23</v>
      </c>
      <c r="E161" s="43" t="s">
        <v>117</v>
      </c>
      <c r="F161" s="44">
        <v>60</v>
      </c>
      <c r="G161" s="44">
        <v>3.58</v>
      </c>
      <c r="H161" s="44">
        <v>0.56000000000000005</v>
      </c>
      <c r="I161" s="44">
        <v>19.66</v>
      </c>
      <c r="J161" s="44">
        <v>99</v>
      </c>
      <c r="K161" s="45" t="s">
        <v>45</v>
      </c>
      <c r="L161" s="44">
        <v>4</v>
      </c>
    </row>
    <row r="162" spans="1:12" ht="15" x14ac:dyDescent="0.25">
      <c r="A162" s="14"/>
      <c r="B162" s="15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14"/>
      <c r="B163" s="15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14"/>
      <c r="B164" s="15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16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" si="71">SUM(G158:G164)</f>
        <v>40.07</v>
      </c>
      <c r="H165" s="19">
        <f t="shared" ref="H165" si="72">SUM(H158:H164)</f>
        <v>29.299999999999997</v>
      </c>
      <c r="I165" s="19">
        <f t="shared" ref="I165" si="73">SUM(I158:I164)</f>
        <v>203.1</v>
      </c>
      <c r="J165" s="19">
        <f t="shared" ref="J165" si="74">SUM(J158:J164)</f>
        <v>771</v>
      </c>
      <c r="K165" s="25"/>
      <c r="L165" s="19">
        <f t="shared" si="65"/>
        <v>82.740000000000009</v>
      </c>
    </row>
    <row r="166" spans="1:12" ht="15" x14ac:dyDescent="0.25">
      <c r="A166" s="13">
        <f>A158</f>
        <v>2</v>
      </c>
      <c r="B166" s="13">
        <v>4</v>
      </c>
      <c r="C166" s="10" t="s">
        <v>25</v>
      </c>
      <c r="D166" s="7" t="s">
        <v>26</v>
      </c>
      <c r="E166" s="43" t="s">
        <v>130</v>
      </c>
      <c r="F166" s="44">
        <v>60</v>
      </c>
      <c r="G166" s="44">
        <v>16.38</v>
      </c>
      <c r="H166" s="44">
        <v>4.3099999999999996</v>
      </c>
      <c r="I166" s="44">
        <v>8.73</v>
      </c>
      <c r="J166" s="44">
        <v>80.28</v>
      </c>
      <c r="K166" s="45" t="s">
        <v>45</v>
      </c>
      <c r="L166" s="44">
        <v>7</v>
      </c>
    </row>
    <row r="167" spans="1:12" ht="15" x14ac:dyDescent="0.25">
      <c r="A167" s="14"/>
      <c r="B167" s="15"/>
      <c r="C167" s="11"/>
      <c r="D167" s="7" t="s">
        <v>27</v>
      </c>
      <c r="E167" s="43" t="s">
        <v>118</v>
      </c>
      <c r="F167" s="44">
        <v>200</v>
      </c>
      <c r="G167" s="44">
        <v>3.6</v>
      </c>
      <c r="H167" s="44">
        <v>2.86</v>
      </c>
      <c r="I167" s="44">
        <v>19.2</v>
      </c>
      <c r="J167" s="44">
        <v>117</v>
      </c>
      <c r="K167" s="45">
        <v>154</v>
      </c>
      <c r="L167" s="44">
        <v>11.75</v>
      </c>
    </row>
    <row r="168" spans="1:12" ht="15" x14ac:dyDescent="0.25">
      <c r="A168" s="14"/>
      <c r="B168" s="15"/>
      <c r="C168" s="11"/>
      <c r="D168" s="7" t="s">
        <v>28</v>
      </c>
      <c r="E168" s="43" t="s">
        <v>74</v>
      </c>
      <c r="F168" s="44">
        <v>100</v>
      </c>
      <c r="G168" s="44">
        <v>15.7</v>
      </c>
      <c r="H168" s="44">
        <v>14</v>
      </c>
      <c r="I168" s="44">
        <v>3.1</v>
      </c>
      <c r="J168" s="44">
        <v>218</v>
      </c>
      <c r="K168" s="45">
        <v>369</v>
      </c>
      <c r="L168" s="44">
        <v>38.299999999999997</v>
      </c>
    </row>
    <row r="169" spans="1:12" ht="15" x14ac:dyDescent="0.25">
      <c r="A169" s="14"/>
      <c r="B169" s="15"/>
      <c r="C169" s="11"/>
      <c r="D169" s="7" t="s">
        <v>29</v>
      </c>
      <c r="E169" s="43" t="s">
        <v>119</v>
      </c>
      <c r="F169" s="44">
        <v>150</v>
      </c>
      <c r="G169" s="44">
        <v>3.65</v>
      </c>
      <c r="H169" s="44">
        <v>5.37</v>
      </c>
      <c r="I169" s="44">
        <v>36.67</v>
      </c>
      <c r="J169" s="44">
        <v>210</v>
      </c>
      <c r="K169" s="45">
        <v>459</v>
      </c>
      <c r="L169" s="44">
        <v>12.3</v>
      </c>
    </row>
    <row r="170" spans="1:12" ht="15" x14ac:dyDescent="0.25">
      <c r="A170" s="14"/>
      <c r="B170" s="15"/>
      <c r="C170" s="11"/>
      <c r="D170" s="7" t="s">
        <v>30</v>
      </c>
      <c r="E170" s="43" t="s">
        <v>116</v>
      </c>
      <c r="F170" s="44">
        <v>200</v>
      </c>
      <c r="G170" s="44">
        <v>7.0000000000000007E-2</v>
      </c>
      <c r="H170" s="44">
        <v>0.02</v>
      </c>
      <c r="I170" s="44">
        <v>15</v>
      </c>
      <c r="J170" s="44">
        <v>60</v>
      </c>
      <c r="K170" s="45">
        <v>580</v>
      </c>
      <c r="L170" s="44">
        <v>3</v>
      </c>
    </row>
    <row r="171" spans="1:12" ht="15" x14ac:dyDescent="0.25">
      <c r="A171" s="14"/>
      <c r="B171" s="15"/>
      <c r="C171" s="11"/>
      <c r="D171" s="7" t="s">
        <v>31</v>
      </c>
      <c r="E171" s="43" t="s">
        <v>55</v>
      </c>
      <c r="F171" s="44">
        <v>40</v>
      </c>
      <c r="G171" s="44">
        <v>2</v>
      </c>
      <c r="H171" s="44">
        <v>0.36</v>
      </c>
      <c r="I171" s="44">
        <v>10</v>
      </c>
      <c r="J171" s="44">
        <v>52</v>
      </c>
      <c r="K171" s="45" t="s">
        <v>45</v>
      </c>
      <c r="L171" s="44">
        <v>3</v>
      </c>
    </row>
    <row r="172" spans="1:12" ht="15" x14ac:dyDescent="0.25">
      <c r="A172" s="14"/>
      <c r="B172" s="15"/>
      <c r="C172" s="11"/>
      <c r="D172" s="7" t="s">
        <v>32</v>
      </c>
      <c r="E172" s="43" t="s">
        <v>56</v>
      </c>
      <c r="F172" s="44">
        <v>30</v>
      </c>
      <c r="G172" s="44">
        <v>1.58</v>
      </c>
      <c r="H172" s="44">
        <v>2</v>
      </c>
      <c r="I172" s="44">
        <v>9.66</v>
      </c>
      <c r="J172" s="44">
        <v>47</v>
      </c>
      <c r="K172" s="45" t="s">
        <v>45</v>
      </c>
      <c r="L172" s="44">
        <v>1</v>
      </c>
    </row>
    <row r="173" spans="1:12" ht="15" x14ac:dyDescent="0.25">
      <c r="A173" s="14"/>
      <c r="B173" s="15"/>
      <c r="C173" s="11"/>
      <c r="D173" s="6"/>
      <c r="E173" s="43" t="s">
        <v>120</v>
      </c>
      <c r="F173" s="44">
        <v>200</v>
      </c>
      <c r="G173" s="44">
        <v>2.9</v>
      </c>
      <c r="H173" s="44">
        <v>2.5</v>
      </c>
      <c r="I173" s="44">
        <v>4.8</v>
      </c>
      <c r="J173" s="44">
        <v>120</v>
      </c>
      <c r="K173" s="45" t="s">
        <v>45</v>
      </c>
      <c r="L173" s="44">
        <v>15</v>
      </c>
    </row>
    <row r="174" spans="1:12" ht="15" x14ac:dyDescent="0.25">
      <c r="A174" s="14"/>
      <c r="B174" s="15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16"/>
      <c r="B175" s="17"/>
      <c r="C175" s="8"/>
      <c r="D175" s="18" t="s">
        <v>33</v>
      </c>
      <c r="E175" s="9"/>
      <c r="F175" s="19">
        <f>SUM(F166:F174)</f>
        <v>980</v>
      </c>
      <c r="G175" s="19">
        <f t="shared" ref="G175" si="75">SUM(G166:G174)</f>
        <v>45.879999999999995</v>
      </c>
      <c r="H175" s="19">
        <f t="shared" ref="H175" si="76">SUM(H166:H174)</f>
        <v>31.42</v>
      </c>
      <c r="I175" s="19">
        <f t="shared" ref="I175" si="77">SUM(I166:I174)</f>
        <v>107.16</v>
      </c>
      <c r="J175" s="19">
        <f t="shared" ref="J175" si="78">SUM(J166:J174)</f>
        <v>904.28</v>
      </c>
      <c r="K175" s="25"/>
      <c r="L175" s="19">
        <v>87.18</v>
      </c>
    </row>
    <row r="176" spans="1:12" ht="15.75" customHeight="1" thickBot="1" x14ac:dyDescent="0.25">
      <c r="A176" s="34">
        <f>A158</f>
        <v>2</v>
      </c>
      <c r="B176" s="34">
        <f>B158</f>
        <v>4</v>
      </c>
      <c r="C176" s="52" t="s">
        <v>4</v>
      </c>
      <c r="D176" s="53"/>
      <c r="E176" s="31"/>
      <c r="F176" s="32">
        <f>F165+F175</f>
        <v>1500</v>
      </c>
      <c r="G176" s="32">
        <f t="shared" ref="G176:J176" si="79">G165+G175</f>
        <v>85.949999999999989</v>
      </c>
      <c r="H176" s="32">
        <f t="shared" si="79"/>
        <v>60.72</v>
      </c>
      <c r="I176" s="32">
        <f t="shared" si="79"/>
        <v>310.26</v>
      </c>
      <c r="J176" s="32">
        <f t="shared" si="79"/>
        <v>1675.28</v>
      </c>
      <c r="K176" s="33"/>
      <c r="L176" s="32">
        <f>L165+L175</f>
        <v>169.92000000000002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0" t="s">
        <v>121</v>
      </c>
      <c r="F177" s="41">
        <v>200</v>
      </c>
      <c r="G177" s="41">
        <v>14.55</v>
      </c>
      <c r="H177" s="41">
        <v>14.4</v>
      </c>
      <c r="I177" s="41">
        <v>30.5</v>
      </c>
      <c r="J177" s="41">
        <v>309</v>
      </c>
      <c r="K177" s="42">
        <v>420</v>
      </c>
      <c r="L177" s="41">
        <v>36.29</v>
      </c>
    </row>
    <row r="178" spans="1:12" ht="15" x14ac:dyDescent="0.25">
      <c r="A178" s="23"/>
      <c r="B178" s="15"/>
      <c r="C178" s="11"/>
      <c r="D178" s="6" t="s">
        <v>26</v>
      </c>
      <c r="E178" s="43" t="s">
        <v>131</v>
      </c>
      <c r="F178" s="44">
        <v>60</v>
      </c>
      <c r="G178" s="44">
        <v>7.1</v>
      </c>
      <c r="H178" s="44">
        <v>7.1</v>
      </c>
      <c r="I178" s="44">
        <v>1.6</v>
      </c>
      <c r="J178" s="44">
        <v>99</v>
      </c>
      <c r="K178" s="45">
        <v>104</v>
      </c>
      <c r="L178" s="44">
        <v>10.45</v>
      </c>
    </row>
    <row r="179" spans="1:12" ht="15" x14ac:dyDescent="0.25">
      <c r="A179" s="23"/>
      <c r="B179" s="15"/>
      <c r="C179" s="11"/>
      <c r="D179" s="7" t="s">
        <v>22</v>
      </c>
      <c r="E179" s="43" t="s">
        <v>82</v>
      </c>
      <c r="F179" s="44">
        <v>200</v>
      </c>
      <c r="G179" s="44">
        <v>14.55</v>
      </c>
      <c r="H179" s="44">
        <v>14.4</v>
      </c>
      <c r="I179" s="44">
        <v>30.5</v>
      </c>
      <c r="J179" s="44">
        <v>309</v>
      </c>
      <c r="K179" s="45" t="s">
        <v>45</v>
      </c>
      <c r="L179" s="44">
        <v>12</v>
      </c>
    </row>
    <row r="180" spans="1:12" ht="15" x14ac:dyDescent="0.25">
      <c r="A180" s="23"/>
      <c r="B180" s="15"/>
      <c r="C180" s="11"/>
      <c r="D180" s="7" t="s">
        <v>23</v>
      </c>
      <c r="E180" s="43" t="s">
        <v>113</v>
      </c>
      <c r="F180" s="44">
        <v>60</v>
      </c>
      <c r="G180" s="44">
        <v>3.58</v>
      </c>
      <c r="H180" s="44">
        <v>0.56000000000000005</v>
      </c>
      <c r="I180" s="44">
        <v>19.66</v>
      </c>
      <c r="J180" s="44">
        <v>99</v>
      </c>
      <c r="K180" s="45" t="s">
        <v>45</v>
      </c>
      <c r="L180" s="44">
        <v>4</v>
      </c>
    </row>
    <row r="181" spans="1:12" ht="15" x14ac:dyDescent="0.25">
      <c r="A181" s="23"/>
      <c r="B181" s="15"/>
      <c r="C181" s="11"/>
      <c r="D181" s="7" t="s">
        <v>24</v>
      </c>
      <c r="E181" s="43" t="s">
        <v>53</v>
      </c>
      <c r="F181" s="44">
        <v>170</v>
      </c>
      <c r="G181" s="44">
        <v>0.4</v>
      </c>
      <c r="H181" s="44">
        <v>0.4</v>
      </c>
      <c r="I181" s="44">
        <v>9.8000000000000007</v>
      </c>
      <c r="J181" s="44">
        <v>44</v>
      </c>
      <c r="K181" s="45" t="s">
        <v>45</v>
      </c>
      <c r="L181" s="44">
        <v>20</v>
      </c>
    </row>
    <row r="182" spans="1:12" ht="15" x14ac:dyDescent="0.25">
      <c r="A182" s="23"/>
      <c r="B182" s="15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3"/>
      <c r="B183" s="15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" si="80">SUM(G177:G183)</f>
        <v>40.18</v>
      </c>
      <c r="H184" s="19">
        <f t="shared" ref="H184" si="81">SUM(H177:H183)</f>
        <v>36.86</v>
      </c>
      <c r="I184" s="19">
        <f t="shared" ref="I184" si="82">SUM(I177:I183)</f>
        <v>92.06</v>
      </c>
      <c r="J184" s="19">
        <f t="shared" ref="J184" si="83">SUM(J177:J183)</f>
        <v>860</v>
      </c>
      <c r="K184" s="25"/>
      <c r="L184" s="19">
        <f t="shared" ref="L184" si="84">SUM(L177:L183)</f>
        <v>82.74</v>
      </c>
    </row>
    <row r="185" spans="1:12" ht="15" x14ac:dyDescent="0.25">
      <c r="A185" s="26">
        <f>A177</f>
        <v>2</v>
      </c>
      <c r="B185" s="13"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 x14ac:dyDescent="0.25">
      <c r="A186" s="23"/>
      <c r="B186" s="15"/>
      <c r="C186" s="11"/>
      <c r="D186" s="7" t="s">
        <v>27</v>
      </c>
      <c r="E186" s="43" t="s">
        <v>122</v>
      </c>
      <c r="F186" s="44">
        <v>210</v>
      </c>
      <c r="G186" s="44">
        <v>1.45</v>
      </c>
      <c r="H186" s="44">
        <v>3.93</v>
      </c>
      <c r="I186" s="44">
        <v>10.89</v>
      </c>
      <c r="J186" s="44">
        <v>83</v>
      </c>
      <c r="K186" s="45">
        <v>135</v>
      </c>
      <c r="L186" s="44">
        <v>17.600000000000001</v>
      </c>
    </row>
    <row r="187" spans="1:12" ht="15" x14ac:dyDescent="0.25">
      <c r="A187" s="23"/>
      <c r="B187" s="15"/>
      <c r="C187" s="11"/>
      <c r="D187" s="7" t="s">
        <v>28</v>
      </c>
      <c r="E187" s="43" t="s">
        <v>112</v>
      </c>
      <c r="F187" s="44">
        <v>200</v>
      </c>
      <c r="G187" s="44">
        <v>20.6</v>
      </c>
      <c r="H187" s="44">
        <v>20.5</v>
      </c>
      <c r="I187" s="44">
        <v>30.2</v>
      </c>
      <c r="J187" s="44">
        <v>388</v>
      </c>
      <c r="K187" s="45">
        <v>377</v>
      </c>
      <c r="L187" s="44">
        <v>37.659999999999997</v>
      </c>
    </row>
    <row r="188" spans="1:12" ht="15" x14ac:dyDescent="0.25">
      <c r="A188" s="23"/>
      <c r="B188" s="15"/>
      <c r="C188" s="11"/>
      <c r="D188" s="7" t="s">
        <v>26</v>
      </c>
      <c r="E188" s="43" t="s">
        <v>59</v>
      </c>
      <c r="F188" s="44">
        <v>60</v>
      </c>
      <c r="G188" s="44">
        <v>16.38</v>
      </c>
      <c r="H188" s="44">
        <v>4.3099999999999996</v>
      </c>
      <c r="I188" s="44">
        <v>8.73</v>
      </c>
      <c r="J188" s="44">
        <v>13</v>
      </c>
      <c r="K188" s="45" t="s">
        <v>45</v>
      </c>
      <c r="L188" s="44">
        <v>9.69</v>
      </c>
    </row>
    <row r="189" spans="1:12" ht="15" x14ac:dyDescent="0.25">
      <c r="A189" s="23"/>
      <c r="B189" s="15"/>
      <c r="C189" s="11"/>
      <c r="D189" s="7" t="s">
        <v>30</v>
      </c>
      <c r="E189" s="43" t="s">
        <v>60</v>
      </c>
      <c r="F189" s="44">
        <v>200</v>
      </c>
      <c r="G189" s="44">
        <v>0.1</v>
      </c>
      <c r="H189" s="44">
        <v>0.1</v>
      </c>
      <c r="I189" s="44">
        <v>26.4</v>
      </c>
      <c r="J189" s="44">
        <v>108</v>
      </c>
      <c r="K189" s="45">
        <v>588</v>
      </c>
      <c r="L189" s="44">
        <v>9.5</v>
      </c>
    </row>
    <row r="190" spans="1:12" ht="15" x14ac:dyDescent="0.25">
      <c r="A190" s="23"/>
      <c r="B190" s="15"/>
      <c r="C190" s="11"/>
      <c r="D190" s="7" t="s">
        <v>31</v>
      </c>
      <c r="E190" s="43" t="s">
        <v>55</v>
      </c>
      <c r="F190" s="44">
        <v>40</v>
      </c>
      <c r="G190" s="44">
        <v>2</v>
      </c>
      <c r="H190" s="44">
        <v>0.36</v>
      </c>
      <c r="I190" s="44">
        <v>10</v>
      </c>
      <c r="J190" s="44">
        <v>52</v>
      </c>
      <c r="K190" s="45" t="s">
        <v>45</v>
      </c>
      <c r="L190" s="44">
        <v>3</v>
      </c>
    </row>
    <row r="191" spans="1:12" ht="15" x14ac:dyDescent="0.25">
      <c r="A191" s="23"/>
      <c r="B191" s="15"/>
      <c r="C191" s="11"/>
      <c r="D191" s="7" t="s">
        <v>32</v>
      </c>
      <c r="E191" s="43" t="s">
        <v>56</v>
      </c>
      <c r="F191" s="44">
        <v>30</v>
      </c>
      <c r="G191" s="44">
        <v>1.58</v>
      </c>
      <c r="H191" s="44">
        <v>0.2</v>
      </c>
      <c r="I191" s="44">
        <v>9.66</v>
      </c>
      <c r="J191" s="44">
        <v>47</v>
      </c>
      <c r="K191" s="45" t="s">
        <v>45</v>
      </c>
      <c r="L191" s="44">
        <v>1</v>
      </c>
    </row>
    <row r="192" spans="1:12" ht="15" x14ac:dyDescent="0.25">
      <c r="A192" s="23"/>
      <c r="B192" s="15"/>
      <c r="C192" s="11"/>
      <c r="D192" s="6" t="s">
        <v>72</v>
      </c>
      <c r="E192" s="43" t="s">
        <v>132</v>
      </c>
      <c r="F192" s="44">
        <v>200</v>
      </c>
      <c r="G192" s="44">
        <v>2.5</v>
      </c>
      <c r="H192" s="44">
        <v>2.9</v>
      </c>
      <c r="I192" s="44">
        <v>9</v>
      </c>
      <c r="J192" s="44">
        <v>71</v>
      </c>
      <c r="K192" s="45" t="s">
        <v>45</v>
      </c>
      <c r="L192" s="44">
        <v>20</v>
      </c>
    </row>
    <row r="193" spans="1:12" ht="15" x14ac:dyDescent="0.25">
      <c r="A193" s="23"/>
      <c r="B193" s="15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940</v>
      </c>
      <c r="G194" s="19">
        <f t="shared" ref="G194" si="85">SUM(G185:G193)</f>
        <v>44.61</v>
      </c>
      <c r="H194" s="19">
        <f t="shared" ref="H194" si="86">SUM(H185:H193)</f>
        <v>32.299999999999997</v>
      </c>
      <c r="I194" s="19">
        <f t="shared" ref="I194" si="87">SUM(I185:I193)</f>
        <v>104.88</v>
      </c>
      <c r="J194" s="19">
        <f t="shared" ref="J194" si="88">SUM(J185:J193)</f>
        <v>762</v>
      </c>
      <c r="K194" s="25"/>
      <c r="L194" s="19">
        <v>87.18</v>
      </c>
    </row>
    <row r="195" spans="1:12" ht="15.75" customHeight="1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1630</v>
      </c>
      <c r="G195" s="32">
        <f t="shared" ref="G195:J195" si="89">G184+G194</f>
        <v>84.789999999999992</v>
      </c>
      <c r="H195" s="32">
        <f t="shared" si="89"/>
        <v>69.16</v>
      </c>
      <c r="I195" s="32">
        <f t="shared" si="89"/>
        <v>196.94</v>
      </c>
      <c r="J195" s="32">
        <f t="shared" si="89"/>
        <v>1622</v>
      </c>
      <c r="K195" s="33"/>
      <c r="L195" s="32">
        <f>L184+L194</f>
        <v>169.92000000000002</v>
      </c>
    </row>
    <row r="196" spans="1:12" ht="13.5" thickBot="1" x14ac:dyDescent="0.25">
      <c r="A196" s="27"/>
      <c r="B196" s="28"/>
      <c r="C196" s="51" t="s">
        <v>5</v>
      </c>
      <c r="D196" s="51"/>
      <c r="E196" s="51"/>
      <c r="F196" s="35">
        <f>(F24+F43+F62+F81+F100+F119+F138+F157+F176+F195)/(IF(F24=0,0,1)+IF(F43=0,0,1)+IF(F62=0,0,1)+IF(F81=0,0,1)+IF(F100=0,0,1)+IF(F119=0,0,1)+IF(F138=0,0,1)+IF(F157=0,0,1)+IF(F176=0,0,1)+IF(F195=0,0,1))</f>
        <v>1489.5</v>
      </c>
      <c r="G196" s="35">
        <f t="shared" ref="G196:J196" si="90">(G24+G43+G62+G81+G100+G119+G138+G157+G176+G195)/(IF(G24=0,0,1)+IF(G43=0,0,1)+IF(G62=0,0,1)+IF(G81=0,0,1)+IF(G100=0,0,1)+IF(G119=0,0,1)+IF(G138=0,0,1)+IF(G157=0,0,1)+IF(G176=0,0,1)+IF(G195=0,0,1))</f>
        <v>70.335999999999984</v>
      </c>
      <c r="H196" s="35">
        <f t="shared" si="90"/>
        <v>55.789000000000001</v>
      </c>
      <c r="I196" s="35">
        <f t="shared" si="90"/>
        <v>200.376</v>
      </c>
      <c r="J196" s="35">
        <f t="shared" si="90"/>
        <v>1488.778</v>
      </c>
      <c r="K196" s="35"/>
      <c r="L196" s="35">
        <f>(L24+L43+L62+L81+L100+L119+L138+L157+L176+L195)/(IF(L24=0,0,1)+IF(L43=0,0,1)+IF(L62=0,0,1)+IF(L81=0,0,1)+IF(L100=0,0,1)+IF(L119=0,0,1)+IF(L138=0,0,1)+IF(L157=0,0,1)+IF(L176=0,0,1)+IF(L195=0,0,1))</f>
        <v>161.64600000000004</v>
      </c>
    </row>
  </sheetData>
  <mergeCells count="14">
    <mergeCell ref="C138:D138"/>
    <mergeCell ref="C24:D24"/>
    <mergeCell ref="C1:E1"/>
    <mergeCell ref="H1:K1"/>
    <mergeCell ref="H2:K2"/>
    <mergeCell ref="C43:D43"/>
    <mergeCell ref="C62:D62"/>
    <mergeCell ref="C81:D81"/>
    <mergeCell ref="C100:D100"/>
    <mergeCell ref="C119:D119"/>
    <mergeCell ref="C196:E196"/>
    <mergeCell ref="C157:D157"/>
    <mergeCell ref="C176:D176"/>
    <mergeCell ref="C195:D19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2023-10-20T07:30:26Z</dcterms:modified>
</cp:coreProperties>
</file>